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Яндекс" sheetId="1" r:id="rId1"/>
    <sheet name="Переводы с банковских карт" sheetId="6" r:id="rId2"/>
    <sheet name="СМС" sheetId="2" r:id="rId3"/>
    <sheet name="ФЛ и ЮЛ" sheetId="4" r:id="rId4"/>
    <sheet name="Расходы" sheetId="3" r:id="rId5"/>
    <sheet name="Сводный отчет" sheetId="5" r:id="rId6"/>
  </sheets>
  <calcPr calcId="125725"/>
</workbook>
</file>

<file path=xl/calcChain.xml><?xml version="1.0" encoding="utf-8"?>
<calcChain xmlns="http://schemas.openxmlformats.org/spreadsheetml/2006/main">
  <c r="C12" i="5"/>
  <c r="C11"/>
  <c r="C13"/>
  <c r="C6"/>
  <c r="C7"/>
  <c r="C5"/>
  <c r="C4"/>
  <c r="C14" l="1"/>
  <c r="C15" s="1"/>
  <c r="C8" l="1"/>
</calcChain>
</file>

<file path=xl/sharedStrings.xml><?xml version="1.0" encoding="utf-8"?>
<sst xmlns="http://schemas.openxmlformats.org/spreadsheetml/2006/main" count="401" uniqueCount="349">
  <si>
    <t>Дата</t>
  </si>
  <si>
    <t>Сумма, руб.</t>
  </si>
  <si>
    <t>Анонимное пожертвование</t>
  </si>
  <si>
    <t>*Сумма в отчете указана за вычетом комиссии платежной системы Яндекс.Деньги</t>
  </si>
  <si>
    <t xml:space="preserve">Дата </t>
  </si>
  <si>
    <t>Сумма</t>
  </si>
  <si>
    <t>ООО "Жилкапинвест"</t>
  </si>
  <si>
    <t>ФИО</t>
  </si>
  <si>
    <t>id 1477983898</t>
  </si>
  <si>
    <t>id 1477986485</t>
  </si>
  <si>
    <t>id 1480611843</t>
  </si>
  <si>
    <t>id 1483034414</t>
  </si>
  <si>
    <t>id 1483034395</t>
  </si>
  <si>
    <t>id 1473227396</t>
  </si>
  <si>
    <t>id 1473228974</t>
  </si>
  <si>
    <t>id 1473230855</t>
  </si>
  <si>
    <t>id 1473316272</t>
  </si>
  <si>
    <t>id 1473343916</t>
  </si>
  <si>
    <t>id 1455008690</t>
  </si>
  <si>
    <t>id 1473396562</t>
  </si>
  <si>
    <t>id 1473289994</t>
  </si>
  <si>
    <t>id 1476696195</t>
  </si>
  <si>
    <t>id 1468930709</t>
  </si>
  <si>
    <t>id 1455902744</t>
  </si>
  <si>
    <t>id 1461173698</t>
  </si>
  <si>
    <t>id 1473509979</t>
  </si>
  <si>
    <t>id 1473226177</t>
  </si>
  <si>
    <t>id 1469386799</t>
  </si>
  <si>
    <t>Благотворительные пожертвования, поступившие на номер 7715</t>
  </si>
  <si>
    <t>Зеленский А.В.</t>
  </si>
  <si>
    <t>Герасименко С.И.</t>
  </si>
  <si>
    <t>Добровольский А.В.</t>
  </si>
  <si>
    <t>Козлова Е.В.</t>
  </si>
  <si>
    <t>Букина Е.В.</t>
  </si>
  <si>
    <t>Александров М.Ю.</t>
  </si>
  <si>
    <t>Волхонская А.В.</t>
  </si>
  <si>
    <t>Лукьянова Г.В.</t>
  </si>
  <si>
    <t>Дмитриева С.А.</t>
  </si>
  <si>
    <t>Киселев М.С.</t>
  </si>
  <si>
    <t>Винитченко А.И.</t>
  </si>
  <si>
    <t>Стребков Р.С.</t>
  </si>
  <si>
    <t xml:space="preserve">Сумма </t>
  </si>
  <si>
    <t>Назначение платежа</t>
  </si>
  <si>
    <t>Общие административные расходы</t>
  </si>
  <si>
    <t xml:space="preserve">Мы вместе </t>
  </si>
  <si>
    <t>Поступления</t>
  </si>
  <si>
    <t>ФЛ и ЮЛ</t>
  </si>
  <si>
    <t>ИТОГО поступления</t>
  </si>
  <si>
    <t>Расходы</t>
  </si>
  <si>
    <t>ИТОГО расходы</t>
  </si>
  <si>
    <t>Смс</t>
  </si>
  <si>
    <t>Яндекс.Деньги</t>
  </si>
  <si>
    <t>Благотворительные пожертвования, 
поступившие через платежную систему Яндекс.Деньги 
за период 01.06.2017-30.06.2017 
(согласно данным личного кабинета)</t>
  </si>
  <si>
    <t>Благотворительные пожертвования, 
поступившие на расчетный счет Фонда от физических и юридических лиц 
за период 01.06.2017-30.06.2017</t>
  </si>
  <si>
    <t>Отчет о расходах "МойМио" Фонда за июнь 2017 года</t>
  </si>
  <si>
    <t>Сводные данные по поступлениям и расходам Фонда за период 01.06.2017-30.06.2017 (руб.)</t>
  </si>
  <si>
    <t>ФИО/id/4-х значный код</t>
  </si>
  <si>
    <t>*Сумма в отчете указана за вычетом комиссии платежной системы Cloudpayments</t>
  </si>
  <si>
    <t>ANNA ROGOVSKAYA</t>
  </si>
  <si>
    <t>ALEKSANDR GERCHENOV</t>
  </si>
  <si>
    <t>OLEG BYKHOVTSEV</t>
  </si>
  <si>
    <t>VSEVOLOD RAKSHIN</t>
  </si>
  <si>
    <t>TATIANA KOSTENKO</t>
  </si>
  <si>
    <t>MARINA NAZAROVA</t>
  </si>
  <si>
    <t>PETER SURIN</t>
  </si>
  <si>
    <t>PAVLUSHENKO ANZHELIKA</t>
  </si>
  <si>
    <t>MAXIM SDOBNOV</t>
  </si>
  <si>
    <t>KSENIIA SHUMAKOVA</t>
  </si>
  <si>
    <t>NADEZHDA DEMIANOVA</t>
  </si>
  <si>
    <t>ARTEM SHISHCHENKO</t>
  </si>
  <si>
    <t>ANNA FOMINA</t>
  </si>
  <si>
    <t>SERGE STRELNIKOV</t>
  </si>
  <si>
    <t>IRINA VLASOVA</t>
  </si>
  <si>
    <t>NADEZHDA ALTAI</t>
  </si>
  <si>
    <t>ALEXANDER VASILYEV</t>
  </si>
  <si>
    <t>YURI KAPLIN</t>
  </si>
  <si>
    <t>OLEG OPARIN</t>
  </si>
  <si>
    <t>ANASTASIIA DOROFEEVA</t>
  </si>
  <si>
    <t>ANASTASIYA KOROLEVA</t>
  </si>
  <si>
    <t>TATIANA OVSYANNIKOVA</t>
  </si>
  <si>
    <t>DENIS KUZNETSOV</t>
  </si>
  <si>
    <t>ANNA KOZLYAKOVA</t>
  </si>
  <si>
    <t>YULIA TSVETKOVA</t>
  </si>
  <si>
    <t>MIKHAIL KHAZHINSKIY</t>
  </si>
  <si>
    <t>OLGA ARTEMEVA</t>
  </si>
  <si>
    <t>IVAN KATANAEV</t>
  </si>
  <si>
    <t>MARIA BOLTALINA</t>
  </si>
  <si>
    <t>MILENA SITNIKOVA</t>
  </si>
  <si>
    <t>VERA CHERNYSHOVA</t>
  </si>
  <si>
    <t>ALEXANDER KUZIEV</t>
  </si>
  <si>
    <t>MOMENTUM R</t>
  </si>
  <si>
    <t>MARINA DEMENTYEVA</t>
  </si>
  <si>
    <t>IRINA DYGILEVA</t>
  </si>
  <si>
    <t>VYACHESLAV SORBAT</t>
  </si>
  <si>
    <t>SERGEY MAKSIMOV</t>
  </si>
  <si>
    <t>MARINA SKOROBOGATOVA</t>
  </si>
  <si>
    <t>V TKACHENKO</t>
  </si>
  <si>
    <t>SVETLANA ZOLOTOVA</t>
  </si>
  <si>
    <t>NATALIA GORYAINOVA</t>
  </si>
  <si>
    <t>ANDREY ENGELGARDT</t>
  </si>
  <si>
    <t>VITALY VYSTAVKIN</t>
  </si>
  <si>
    <t>IRINA ZHULIDOVA</t>
  </si>
  <si>
    <t>SVETLANA SHUMOLOVA</t>
  </si>
  <si>
    <t>IRINA SPIROVA</t>
  </si>
  <si>
    <t>ALEXEY GLUSHKOV</t>
  </si>
  <si>
    <t>ALLA BELOVA</t>
  </si>
  <si>
    <t>VYACHESLAV EFIMOV</t>
  </si>
  <si>
    <t>OLGA KALANTAROVA</t>
  </si>
  <si>
    <t>OLGA SMIRNOVA</t>
  </si>
  <si>
    <t>IRINA LARIONOVA</t>
  </si>
  <si>
    <t>OLEG MEDKOV</t>
  </si>
  <si>
    <t>EVGENIYA VOLCHENKOVA</t>
  </si>
  <si>
    <t>ALEXEY GONCHAROV</t>
  </si>
  <si>
    <t>NATALIA ARKHIPOVA</t>
  </si>
  <si>
    <t>DMITRIY EFREMOV</t>
  </si>
  <si>
    <t>VIKTOR MALOFEEV</t>
  </si>
  <si>
    <t>SERGEY FEDOTOV</t>
  </si>
  <si>
    <t>TAMARA ANOURIEVA</t>
  </si>
  <si>
    <t>ANNASAVOSTYANOVA</t>
  </si>
  <si>
    <t>ANASTASIA KOTELNIKOVA</t>
  </si>
  <si>
    <t>OLESYA OKOROKOVA</t>
  </si>
  <si>
    <t>VALERY LOSEV</t>
  </si>
  <si>
    <t>OLGA IVANTEEVA</t>
  </si>
  <si>
    <t>YULIA LUGOVAYA</t>
  </si>
  <si>
    <t>OLGA TASKAEVA</t>
  </si>
  <si>
    <t>OLGA POPOVICH</t>
  </si>
  <si>
    <t>GALINA SALNIKOVA</t>
  </si>
  <si>
    <t>EVGENIY NIKONOV</t>
  </si>
  <si>
    <t>ALEKSEY DAVYDOV</t>
  </si>
  <si>
    <t>VALENTINA FOLOMEEVA</t>
  </si>
  <si>
    <t>SERGEI CHIZHKOV</t>
  </si>
  <si>
    <t>VLADIMIR ALEKSEEV</t>
  </si>
  <si>
    <t>ILYA ELIN</t>
  </si>
  <si>
    <t>EVGENY BARYSHEV</t>
  </si>
  <si>
    <t>SVETLANA ILYASOVA</t>
  </si>
  <si>
    <t>VIKTOR BOLSHAKOV</t>
  </si>
  <si>
    <t>MIKHAIL MERCHANSKY</t>
  </si>
  <si>
    <t>ALEKSEI SMOLIANINOV</t>
  </si>
  <si>
    <t>OLEG SUSSKY</t>
  </si>
  <si>
    <t>UNEMBOSSED NAME</t>
  </si>
  <si>
    <t>MARIA DOKUNIKHINA</t>
  </si>
  <si>
    <t>MIKHAIL SOLOVYEV</t>
  </si>
  <si>
    <t>SERGEI SEMENOV</t>
  </si>
  <si>
    <t>DMITRIY VEKOVISHCHEV</t>
  </si>
  <si>
    <t>PAVEL MILOVANOV</t>
  </si>
  <si>
    <t>IRINA LEBEDEVA</t>
  </si>
  <si>
    <t>EKATERINA DMITRIEVA</t>
  </si>
  <si>
    <t>E. SIDOROVSKAYA</t>
  </si>
  <si>
    <t>MARIIA KOLUPAEVA</t>
  </si>
  <si>
    <t>GRIGORYI KEVAEV</t>
  </si>
  <si>
    <t>ALEXANDER BUNEEV</t>
  </si>
  <si>
    <t>SVETLANA MOTORINA</t>
  </si>
  <si>
    <t>ALEKSANDR NAZARENKO</t>
  </si>
  <si>
    <t>LYUDMILA SMOLKINA</t>
  </si>
  <si>
    <t>GALINA PROKOSHINA</t>
  </si>
  <si>
    <t>MAKSIM ABRAMOV</t>
  </si>
  <si>
    <t>DMITRY NIKANDROV</t>
  </si>
  <si>
    <t>ALEKSEY KOZUB</t>
  </si>
  <si>
    <t>ALEKSANDR MIKHAILOV</t>
  </si>
  <si>
    <t>VERA TATARINOVA</t>
  </si>
  <si>
    <t>IVAN POPOV</t>
  </si>
  <si>
    <t>ARTUR VARDANYAN</t>
  </si>
  <si>
    <t>K ZVIAHINTSEV</t>
  </si>
  <si>
    <t>ALEXEY MELNIKOV</t>
  </si>
  <si>
    <t>NATALIA MAKHOTINA</t>
  </si>
  <si>
    <t>EVGENY FEDOTOV</t>
  </si>
  <si>
    <t>IRINA RTISHCHEVA</t>
  </si>
  <si>
    <t>SVETLANA SULIMENKO</t>
  </si>
  <si>
    <t>NADEZHDA</t>
  </si>
  <si>
    <t>ALEXEY BYKOVSKIY</t>
  </si>
  <si>
    <t>OKSANA BELOVA</t>
  </si>
  <si>
    <t>ELENA KARPENKO</t>
  </si>
  <si>
    <t>ELENA FALUSH</t>
  </si>
  <si>
    <t>IRINA DVOYNEVA</t>
  </si>
  <si>
    <t>ROMAN REZNIKOV</t>
  </si>
  <si>
    <t>NATALIA ENIKEEVA</t>
  </si>
  <si>
    <t>TATYANA KUZINA</t>
  </si>
  <si>
    <t>MARIYA BAGATYUK</t>
  </si>
  <si>
    <t>MAXIM LOBOV</t>
  </si>
  <si>
    <t>ELENA GRECHISHKINA</t>
  </si>
  <si>
    <t>ILIA LUKIANOV</t>
  </si>
  <si>
    <t>ANDREY TOPOROV</t>
  </si>
  <si>
    <t>SERGEY PERKHIN</t>
  </si>
  <si>
    <t>ALEKSANDR PRONIN</t>
  </si>
  <si>
    <t>OLEG ZHURAVLEV</t>
  </si>
  <si>
    <t>ELENA ZHURAVLEVA</t>
  </si>
  <si>
    <t>ANNA SHUMAKOVA</t>
  </si>
  <si>
    <t>DENIS KUZIN</t>
  </si>
  <si>
    <t>OLEG ATRASHKIN</t>
  </si>
  <si>
    <t>CREDIT MOMENTUM</t>
  </si>
  <si>
    <t>STANISLAV BITKOV</t>
  </si>
  <si>
    <t>NATALIA DEGTYARENKO</t>
  </si>
  <si>
    <t>VALENIS</t>
  </si>
  <si>
    <t>ELENA GROMKO</t>
  </si>
  <si>
    <t>DMITRY MOTINOV</t>
  </si>
  <si>
    <t>TATIANA KLEPIKOVA</t>
  </si>
  <si>
    <t>INNA KHADIKINA</t>
  </si>
  <si>
    <t>SVETLANA LASCHUK</t>
  </si>
  <si>
    <t>OLEG BORDIUK</t>
  </si>
  <si>
    <t>MIKHAIL BUYANOV</t>
  </si>
  <si>
    <t>ALEXEY KAMAYKIN</t>
  </si>
  <si>
    <t>GALINA ORLOVA</t>
  </si>
  <si>
    <t>ELENA VLASOVA</t>
  </si>
  <si>
    <t>IRINA TUVAEVA</t>
  </si>
  <si>
    <t>IVLIYA STASEVICH</t>
  </si>
  <si>
    <t>ALE BEZLEPKIN</t>
  </si>
  <si>
    <t>GEORGY SHEVERDIN</t>
  </si>
  <si>
    <t>YULIA VELIKSAR</t>
  </si>
  <si>
    <t>ARSENY RUSAK</t>
  </si>
  <si>
    <t>MARGARITA BELIK</t>
  </si>
  <si>
    <t>YULIA GRIGORIEVA</t>
  </si>
  <si>
    <t>ILYA STAKHURLOV</t>
  </si>
  <si>
    <t>ELENA DUDINA</t>
  </si>
  <si>
    <t>ANATOLY SHMURYGIN</t>
  </si>
  <si>
    <t>PAVEL GONIN</t>
  </si>
  <si>
    <t>ALEKSEY MELNIK</t>
  </si>
  <si>
    <t>MIKHAIL SERGEENKOV</t>
  </si>
  <si>
    <t>ELENA ELDASHOVA</t>
  </si>
  <si>
    <t>MIKHAIL CHUVILIN</t>
  </si>
  <si>
    <t>D BEKHTEREV</t>
  </si>
  <si>
    <t>PAVEL VYATKIN</t>
  </si>
  <si>
    <t>ALINA SERDYUK</t>
  </si>
  <si>
    <t>ELENA REVENOK</t>
  </si>
  <si>
    <t>ALLA KALININA</t>
  </si>
  <si>
    <t>LUDMILA TAIROVA</t>
  </si>
  <si>
    <t>ALEKSEY LUGANSKIY</t>
  </si>
  <si>
    <t>TATYANA BULAN</t>
  </si>
  <si>
    <t>ANDREY IGNATOV</t>
  </si>
  <si>
    <t>OLESYA PASHOVKINA</t>
  </si>
  <si>
    <t>MARIYA SAFRONOVA</t>
  </si>
  <si>
    <t>LYUDMILA BORISENKO</t>
  </si>
  <si>
    <t>ALEKSANDR GORBUSHKO</t>
  </si>
  <si>
    <t>VASILY</t>
  </si>
  <si>
    <t>NATALIA KHUDYAKOVA</t>
  </si>
  <si>
    <t>ALEXANDER SAFONOV</t>
  </si>
  <si>
    <t>NATALIA SARANOVA</t>
  </si>
  <si>
    <t>ALEXANDER MAZURSKY</t>
  </si>
  <si>
    <t>GALINA KHUTTUNEN</t>
  </si>
  <si>
    <t>ALEXANDER SERKOV</t>
  </si>
  <si>
    <t>NIKOLAY TKACHENKO</t>
  </si>
  <si>
    <t>NATALIA DUDNIKOVA</t>
  </si>
  <si>
    <t>MIKHAIL PERMINOV</t>
  </si>
  <si>
    <t>MARIIA BAULCOMBE</t>
  </si>
  <si>
    <t>EKATERINA MALUSHKINA</t>
  </si>
  <si>
    <t>MOMENTUM</t>
  </si>
  <si>
    <t>SVETLANA KHROLENKO</t>
  </si>
  <si>
    <t>SERGEY KITAEV</t>
  </si>
  <si>
    <t>PAVEL EVCHENKO</t>
  </si>
  <si>
    <t>SMOLINA NINA</t>
  </si>
  <si>
    <t>SVETLANA GOLUBEVA</t>
  </si>
  <si>
    <t>OLESYA ZAYTSEVA</t>
  </si>
  <si>
    <t>KIRILL NEKRUTKIN</t>
  </si>
  <si>
    <t>ALLA REPINA</t>
  </si>
  <si>
    <t>OLEG SKIBA</t>
  </si>
  <si>
    <t>VITALY KOYDA</t>
  </si>
  <si>
    <t>YULIAN KASHINA</t>
  </si>
  <si>
    <t>ANDREY GAVRILIN</t>
  </si>
  <si>
    <t>OXANA IVANOVA</t>
  </si>
  <si>
    <t>TATYANA NOVINSKAYA</t>
  </si>
  <si>
    <t>OLEG MURMANTSEV</t>
  </si>
  <si>
    <t>SERGEY PANTUS</t>
  </si>
  <si>
    <t>MARIA CHIRKINA</t>
  </si>
  <si>
    <t>ANTON OGULCHANSKY</t>
  </si>
  <si>
    <t>ALEXEY MOLODKIN</t>
  </si>
  <si>
    <t>IRINA KOBOZEVA</t>
  </si>
  <si>
    <t>MAXIM OYRAKH</t>
  </si>
  <si>
    <t>ELENA SHURUKHINA</t>
  </si>
  <si>
    <t>LICHACHEVA IRINA</t>
  </si>
  <si>
    <t>TATIANA SVYATKINA</t>
  </si>
  <si>
    <t>ALEXEY NOSOV</t>
  </si>
  <si>
    <t>KIRILL SDOBNOV</t>
  </si>
  <si>
    <t>DMITRY SHMAKOV</t>
  </si>
  <si>
    <t>БФ "Нужна Помощь"</t>
  </si>
  <si>
    <t>Анонимное Пожертвование</t>
  </si>
  <si>
    <t>Юрьев Ю.В.</t>
  </si>
  <si>
    <t>Наталья Геннадьевна К</t>
  </si>
  <si>
    <t>Ирина Алексеевна Г</t>
  </si>
  <si>
    <t>Спасова С.А.</t>
  </si>
  <si>
    <t>Асеев Д.Ю.</t>
  </si>
  <si>
    <t>Костенко М.Н.</t>
  </si>
  <si>
    <t>Кошелев Д.М.</t>
  </si>
  <si>
    <t>Крылов А.В.</t>
  </si>
  <si>
    <t>Константинов А.В.</t>
  </si>
  <si>
    <t>Грачев К.А.</t>
  </si>
  <si>
    <t>Журавлева Н.В.</t>
  </si>
  <si>
    <t>Хабибрахманова Н.А.</t>
  </si>
  <si>
    <t>Серков А.Б.</t>
  </si>
  <si>
    <t>Новак Г.А.</t>
  </si>
  <si>
    <t>Калягина Н.В.</t>
  </si>
  <si>
    <t>Сазонова Е.А.</t>
  </si>
  <si>
    <t>Платонова Ю.Н.</t>
  </si>
  <si>
    <t>Почечуева К.С.</t>
  </si>
  <si>
    <t>Караваева Ю.В.</t>
  </si>
  <si>
    <t>Нилова Л.С.</t>
  </si>
  <si>
    <t>Захаренко С.В.</t>
  </si>
  <si>
    <t>Люшнина Е.В.</t>
  </si>
  <si>
    <t>Стешенко С.В.</t>
  </si>
  <si>
    <t>Дехтяр Я.Г.</t>
  </si>
  <si>
    <t>Шахова Е.А.</t>
  </si>
  <si>
    <t>Шеперд Е.Е.</t>
  </si>
  <si>
    <t>Просяновская И.В.</t>
  </si>
  <si>
    <t>Переводы с банковских карт</t>
  </si>
  <si>
    <t>ANNA MAZUREVICH</t>
  </si>
  <si>
    <t>SHUSHAKOV ALEXANDER</t>
  </si>
  <si>
    <t>KUZMINOV ALEXANDER</t>
  </si>
  <si>
    <t>MIKHAIL SUCHKOV</t>
  </si>
  <si>
    <t>MAXIM TROTSENKO</t>
  </si>
  <si>
    <t>VALERY KIBANOV</t>
  </si>
  <si>
    <t>SERGEY ALENIN</t>
  </si>
  <si>
    <t>Оплата за жд билеты (подопечный - Александр Васильев)</t>
  </si>
  <si>
    <t>Оплата за авиа билеты (подопечный - Андрей Рудь)</t>
  </si>
  <si>
    <t>Оплата за жд билеты (подопечный - Денис Ляшенко)</t>
  </si>
  <si>
    <t>Оплата за жд билет (подопечный - Евгений Казакевич)</t>
  </si>
  <si>
    <t>Оплата за авиа билеты (подопечный - Александр Иванов)</t>
  </si>
  <si>
    <t>Оплата за авиа билет (подопечный - Евгений Казакевич)</t>
  </si>
  <si>
    <t>Оплата за устройство для вентиляции легких</t>
  </si>
  <si>
    <t>Расходы на содержание Фонда</t>
  </si>
  <si>
    <t>Оплата за авиа билеты (подопечный - Урал Сулейманов)</t>
  </si>
  <si>
    <t>id 1473262345</t>
  </si>
  <si>
    <t>id 1482823991</t>
  </si>
  <si>
    <t>id 1469820797</t>
  </si>
  <si>
    <t>id 1483021945</t>
  </si>
  <si>
    <t>id 1483022215</t>
  </si>
  <si>
    <t>ALEXEY NAZAROV</t>
  </si>
  <si>
    <t>ALEXANDER RENTEL</t>
  </si>
  <si>
    <t>TATIANA MATVIENKO</t>
  </si>
  <si>
    <t>SHUMLYAEV DMITRYI</t>
  </si>
  <si>
    <t>YULIA PASHIN</t>
  </si>
  <si>
    <t>ANDREY MAKSIMOV</t>
  </si>
  <si>
    <t>MARIYA RAZMUSTOVA</t>
  </si>
  <si>
    <t>SERGEI LEBEDEV</t>
  </si>
  <si>
    <t>SERGEY DERUNOV</t>
  </si>
  <si>
    <t>IGOR KRISHTAL</t>
  </si>
  <si>
    <t>Мишутинский Н.В.</t>
  </si>
  <si>
    <t>Оплата за за турбину одноразовую к аппаратам для спирометрии и пульсоксиметрии MIR</t>
  </si>
  <si>
    <t>Оплата за аппарат для спирометрии и пульсоксиметрии MIR, мод. Spirodoc с модулем SpO2 (MIR, Италия)</t>
  </si>
  <si>
    <t>ALEXANDER YAITSKIKH</t>
  </si>
  <si>
    <t>SERAFIMA NAZAROVA</t>
  </si>
  <si>
    <t>IVAN SHISHKOV</t>
  </si>
  <si>
    <t>Медицинская программа</t>
  </si>
  <si>
    <t>Благотворительные пожертвования, 
поступившие через платежную систему Cloudpayments
за период 01.06.2017-30.06.2017 
(согласно данным личного кабинета)</t>
  </si>
  <si>
    <t>Оплата за размещение участников Клиники МДД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</si>
  <si>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</si>
  <si>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</si>
  <si>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>Оплата труда специалистов, занятых в программе Адресная помощь</t>
  </si>
  <si>
    <t>Адресная помощь</t>
  </si>
  <si>
    <t>Оплата медицинских специалистов, занятых в программе Мы вместе</t>
  </si>
  <si>
    <t>Программа/Проект</t>
  </si>
  <si>
    <t>Медицинская программа/Клиника МДД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</si>
</sst>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5" xfId="0" applyFont="1" applyBorder="1"/>
    <xf numFmtId="164" fontId="1" fillId="0" borderId="6" xfId="0" applyNumberFormat="1" applyFont="1" applyBorder="1" applyAlignment="1">
      <alignment horizontal="right" vertic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right" vertical="center"/>
    </xf>
    <xf numFmtId="0" fontId="2" fillId="0" borderId="9" xfId="0" applyFont="1" applyBorder="1"/>
    <xf numFmtId="164" fontId="2" fillId="0" borderId="10" xfId="0" applyNumberFormat="1" applyFont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164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14" fontId="0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FF"/>
      <color rgb="FF99FFCC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C83"/>
  <sheetViews>
    <sheetView workbookViewId="0">
      <selection activeCell="I70" sqref="I70"/>
    </sheetView>
  </sheetViews>
  <sheetFormatPr defaultRowHeight="15"/>
  <cols>
    <col min="1" max="1" width="20" style="10" customWidth="1"/>
    <col min="2" max="2" width="30" style="10" customWidth="1"/>
    <col min="3" max="3" width="25.85546875" style="10" customWidth="1"/>
    <col min="4" max="16384" width="9.140625" style="10"/>
  </cols>
  <sheetData>
    <row r="1" spans="1:3" ht="62.25" customHeight="1">
      <c r="A1" s="41" t="s">
        <v>52</v>
      </c>
      <c r="B1" s="42"/>
      <c r="C1" s="42"/>
    </row>
    <row r="2" spans="1:3">
      <c r="A2" s="13" t="s">
        <v>0</v>
      </c>
      <c r="B2" s="13" t="s">
        <v>56</v>
      </c>
      <c r="C2" s="13" t="s">
        <v>1</v>
      </c>
    </row>
    <row r="3" spans="1:3" s="11" customFormat="1">
      <c r="A3" s="20">
        <v>42887</v>
      </c>
      <c r="B3" s="22" t="s">
        <v>24</v>
      </c>
      <c r="C3" s="21">
        <v>97.2</v>
      </c>
    </row>
    <row r="4" spans="1:3" s="11" customFormat="1">
      <c r="A4" s="20">
        <v>42887</v>
      </c>
      <c r="B4" s="22" t="s">
        <v>8</v>
      </c>
      <c r="C4" s="21">
        <v>972</v>
      </c>
    </row>
    <row r="5" spans="1:3" s="11" customFormat="1">
      <c r="A5" s="20">
        <v>42887</v>
      </c>
      <c r="B5" s="22" t="s">
        <v>9</v>
      </c>
      <c r="C5" s="21">
        <v>486</v>
      </c>
    </row>
    <row r="6" spans="1:3" s="11" customFormat="1">
      <c r="A6" s="20">
        <v>42887</v>
      </c>
      <c r="B6" s="22" t="s">
        <v>10</v>
      </c>
      <c r="C6" s="21">
        <v>97.2</v>
      </c>
    </row>
    <row r="7" spans="1:3" s="11" customFormat="1">
      <c r="A7" s="20">
        <v>42888</v>
      </c>
      <c r="B7" t="s">
        <v>11</v>
      </c>
      <c r="C7" s="21">
        <v>291.60000000000002</v>
      </c>
    </row>
    <row r="8" spans="1:3" s="11" customFormat="1">
      <c r="A8" s="20">
        <v>42892</v>
      </c>
      <c r="B8" s="22" t="s">
        <v>12</v>
      </c>
      <c r="C8" s="21">
        <v>972</v>
      </c>
    </row>
    <row r="9" spans="1:3" s="11" customFormat="1">
      <c r="A9" s="20">
        <v>42893</v>
      </c>
      <c r="B9" s="22" t="s">
        <v>13</v>
      </c>
      <c r="C9" s="21">
        <v>486</v>
      </c>
    </row>
    <row r="10" spans="1:3" s="11" customFormat="1">
      <c r="A10" s="20">
        <v>42893</v>
      </c>
      <c r="B10" s="22" t="s">
        <v>14</v>
      </c>
      <c r="C10" s="21">
        <v>97.2</v>
      </c>
    </row>
    <row r="11" spans="1:3" s="11" customFormat="1">
      <c r="A11" s="20">
        <v>42893</v>
      </c>
      <c r="B11" s="22" t="s">
        <v>15</v>
      </c>
      <c r="C11" s="21">
        <v>291.60000000000002</v>
      </c>
    </row>
    <row r="12" spans="1:3" s="11" customFormat="1">
      <c r="A12" s="20">
        <v>42894</v>
      </c>
      <c r="B12" s="22" t="s">
        <v>16</v>
      </c>
      <c r="C12" s="21">
        <v>486</v>
      </c>
    </row>
    <row r="13" spans="1:3" s="11" customFormat="1">
      <c r="A13" s="20">
        <v>42894</v>
      </c>
      <c r="B13" s="22" t="s">
        <v>17</v>
      </c>
      <c r="C13" s="21">
        <v>486</v>
      </c>
    </row>
    <row r="14" spans="1:3" s="11" customFormat="1">
      <c r="A14" s="20">
        <v>42895</v>
      </c>
      <c r="B14" s="22" t="s">
        <v>18</v>
      </c>
      <c r="C14" s="21">
        <v>194.4</v>
      </c>
    </row>
    <row r="15" spans="1:3" s="11" customFormat="1">
      <c r="A15" s="20">
        <v>42895</v>
      </c>
      <c r="B15" s="22" t="s">
        <v>19</v>
      </c>
      <c r="C15" s="21">
        <v>972</v>
      </c>
    </row>
    <row r="16" spans="1:3" s="11" customFormat="1">
      <c r="A16" s="20">
        <v>42897</v>
      </c>
      <c r="B16" t="s">
        <v>20</v>
      </c>
      <c r="C16" s="21">
        <v>97.2</v>
      </c>
    </row>
    <row r="17" spans="1:3" s="11" customFormat="1">
      <c r="A17" s="20">
        <v>42901</v>
      </c>
      <c r="B17" s="23">
        <v>2113</v>
      </c>
      <c r="C17" s="21">
        <v>48.6</v>
      </c>
    </row>
    <row r="18" spans="1:3" s="11" customFormat="1">
      <c r="A18" s="20">
        <v>42901</v>
      </c>
      <c r="B18" s="23">
        <v>2195</v>
      </c>
      <c r="C18" s="21">
        <v>97.2</v>
      </c>
    </row>
    <row r="19" spans="1:3" s="11" customFormat="1">
      <c r="A19" s="20">
        <v>42901</v>
      </c>
      <c r="B19" s="23">
        <v>2235</v>
      </c>
      <c r="C19" s="21">
        <v>486</v>
      </c>
    </row>
    <row r="20" spans="1:3" s="11" customFormat="1">
      <c r="A20" s="20">
        <v>42901</v>
      </c>
      <c r="B20" s="23">
        <v>2249</v>
      </c>
      <c r="C20" s="21">
        <v>97.2</v>
      </c>
    </row>
    <row r="21" spans="1:3" s="11" customFormat="1">
      <c r="A21" s="20">
        <v>42901</v>
      </c>
      <c r="B21" s="23">
        <v>2257</v>
      </c>
      <c r="C21" s="21">
        <v>97.2</v>
      </c>
    </row>
    <row r="22" spans="1:3" s="11" customFormat="1">
      <c r="A22" s="20">
        <v>42901</v>
      </c>
      <c r="B22" s="23">
        <v>2271</v>
      </c>
      <c r="C22" s="21">
        <v>486</v>
      </c>
    </row>
    <row r="23" spans="1:3" s="11" customFormat="1">
      <c r="A23" s="20">
        <v>42901</v>
      </c>
      <c r="B23" s="23">
        <v>2273</v>
      </c>
      <c r="C23" s="21">
        <v>1944</v>
      </c>
    </row>
    <row r="24" spans="1:3" s="11" customFormat="1">
      <c r="A24" s="20">
        <v>42902</v>
      </c>
      <c r="B24" s="23">
        <v>2289</v>
      </c>
      <c r="C24" s="21">
        <v>972</v>
      </c>
    </row>
    <row r="25" spans="1:3" s="11" customFormat="1">
      <c r="A25" s="20">
        <v>42902</v>
      </c>
      <c r="B25" s="23">
        <v>2298</v>
      </c>
      <c r="C25" s="21">
        <v>1944</v>
      </c>
    </row>
    <row r="26" spans="1:3" s="11" customFormat="1">
      <c r="A26" s="20">
        <v>42902</v>
      </c>
      <c r="B26" s="23">
        <v>2328</v>
      </c>
      <c r="C26" s="21">
        <v>972</v>
      </c>
    </row>
    <row r="27" spans="1:3" s="11" customFormat="1">
      <c r="A27" s="20">
        <v>42902</v>
      </c>
      <c r="B27" s="23">
        <v>2329</v>
      </c>
      <c r="C27" s="21">
        <v>486</v>
      </c>
    </row>
    <row r="28" spans="1:3" s="11" customFormat="1">
      <c r="A28" s="20">
        <v>42902</v>
      </c>
      <c r="B28" s="23">
        <v>2343</v>
      </c>
      <c r="C28" s="21">
        <v>486</v>
      </c>
    </row>
    <row r="29" spans="1:3" s="11" customFormat="1">
      <c r="A29" s="20">
        <v>42902</v>
      </c>
      <c r="B29" s="23">
        <v>2341</v>
      </c>
      <c r="C29" s="21">
        <v>972</v>
      </c>
    </row>
    <row r="30" spans="1:3" s="11" customFormat="1">
      <c r="A30" s="20">
        <v>42902</v>
      </c>
      <c r="B30" s="23">
        <v>2345</v>
      </c>
      <c r="C30" s="21">
        <v>972</v>
      </c>
    </row>
    <row r="31" spans="1:3" s="11" customFormat="1">
      <c r="A31" s="20">
        <v>42902</v>
      </c>
      <c r="B31" s="23">
        <v>2346</v>
      </c>
      <c r="C31" s="21">
        <v>4860</v>
      </c>
    </row>
    <row r="32" spans="1:3" s="11" customFormat="1">
      <c r="A32" s="20">
        <v>42902</v>
      </c>
      <c r="B32" s="23">
        <v>2391</v>
      </c>
      <c r="C32" s="21">
        <v>486</v>
      </c>
    </row>
    <row r="33" spans="1:3" s="11" customFormat="1">
      <c r="A33" s="20">
        <v>42902</v>
      </c>
      <c r="B33" s="23">
        <v>2399</v>
      </c>
      <c r="C33" s="21">
        <v>972</v>
      </c>
    </row>
    <row r="34" spans="1:3" s="11" customFormat="1">
      <c r="A34" s="20">
        <v>42902</v>
      </c>
      <c r="B34" s="23">
        <v>2432</v>
      </c>
      <c r="C34" s="21">
        <v>4860</v>
      </c>
    </row>
    <row r="35" spans="1:3" s="11" customFormat="1">
      <c r="A35" s="20">
        <v>42902</v>
      </c>
      <c r="B35" s="23">
        <v>2438</v>
      </c>
      <c r="C35" s="21">
        <v>72.900000000000006</v>
      </c>
    </row>
    <row r="36" spans="1:3" s="11" customFormat="1">
      <c r="A36" s="20">
        <v>42902</v>
      </c>
      <c r="B36" s="23">
        <v>2444</v>
      </c>
      <c r="C36" s="21">
        <v>486</v>
      </c>
    </row>
    <row r="37" spans="1:3" s="11" customFormat="1">
      <c r="A37" s="20">
        <v>42902</v>
      </c>
      <c r="B37" s="23">
        <v>2484</v>
      </c>
      <c r="C37" s="21">
        <v>972</v>
      </c>
    </row>
    <row r="38" spans="1:3" s="11" customFormat="1">
      <c r="A38" s="20">
        <v>42902</v>
      </c>
      <c r="B38" s="23">
        <v>2483</v>
      </c>
      <c r="C38" s="21">
        <v>388.8</v>
      </c>
    </row>
    <row r="39" spans="1:3" s="11" customFormat="1">
      <c r="A39" s="20">
        <v>42902</v>
      </c>
      <c r="B39" s="23">
        <v>2286</v>
      </c>
      <c r="C39" s="21">
        <v>1458</v>
      </c>
    </row>
    <row r="40" spans="1:3" s="11" customFormat="1">
      <c r="A40" s="20">
        <v>42902</v>
      </c>
      <c r="B40" s="23">
        <v>2504</v>
      </c>
      <c r="C40" s="21">
        <v>972</v>
      </c>
    </row>
    <row r="41" spans="1:3" s="11" customFormat="1">
      <c r="A41" s="20">
        <v>42902</v>
      </c>
      <c r="B41" s="23">
        <v>2523</v>
      </c>
      <c r="C41" s="21">
        <v>486</v>
      </c>
    </row>
    <row r="42" spans="1:3" s="11" customFormat="1">
      <c r="A42" s="20">
        <v>42903</v>
      </c>
      <c r="B42" s="23">
        <v>2551</v>
      </c>
      <c r="C42" s="21">
        <v>972</v>
      </c>
    </row>
    <row r="43" spans="1:3" s="11" customFormat="1">
      <c r="A43" s="20">
        <v>42903</v>
      </c>
      <c r="B43" s="23">
        <v>2556</v>
      </c>
      <c r="C43" s="21">
        <v>486</v>
      </c>
    </row>
    <row r="44" spans="1:3" s="11" customFormat="1">
      <c r="A44" s="20">
        <v>42903</v>
      </c>
      <c r="B44" s="23">
        <v>2559</v>
      </c>
      <c r="C44" s="21">
        <v>486</v>
      </c>
    </row>
    <row r="45" spans="1:3" s="11" customFormat="1">
      <c r="A45" s="20">
        <v>42903</v>
      </c>
      <c r="B45" s="23">
        <v>2585</v>
      </c>
      <c r="C45" s="21">
        <v>486</v>
      </c>
    </row>
    <row r="46" spans="1:3" s="11" customFormat="1">
      <c r="A46" s="20">
        <v>42903</v>
      </c>
      <c r="B46" s="23">
        <v>2596</v>
      </c>
      <c r="C46" s="21">
        <v>4860</v>
      </c>
    </row>
    <row r="47" spans="1:3" s="11" customFormat="1">
      <c r="A47" s="20">
        <v>42904</v>
      </c>
      <c r="B47" s="24" t="s">
        <v>21</v>
      </c>
      <c r="C47" s="21">
        <v>97.2</v>
      </c>
    </row>
    <row r="48" spans="1:3" s="11" customFormat="1">
      <c r="A48" s="20">
        <v>42904</v>
      </c>
      <c r="B48" s="23">
        <v>2603</v>
      </c>
      <c r="C48" s="21">
        <v>972</v>
      </c>
    </row>
    <row r="49" spans="1:3" s="11" customFormat="1">
      <c r="A49" s="20">
        <v>42904</v>
      </c>
      <c r="B49" s="23">
        <v>2606</v>
      </c>
      <c r="C49" s="21">
        <v>1458</v>
      </c>
    </row>
    <row r="50" spans="1:3" s="11" customFormat="1">
      <c r="A50" s="20">
        <v>42904</v>
      </c>
      <c r="B50" s="23">
        <v>2622</v>
      </c>
      <c r="C50" s="21">
        <v>972</v>
      </c>
    </row>
    <row r="51" spans="1:3" s="11" customFormat="1">
      <c r="A51" s="20">
        <v>42905</v>
      </c>
      <c r="B51" s="24" t="s">
        <v>22</v>
      </c>
      <c r="C51" s="21">
        <v>97.2</v>
      </c>
    </row>
    <row r="52" spans="1:3" s="11" customFormat="1">
      <c r="A52" s="20">
        <v>42905</v>
      </c>
      <c r="B52" s="23">
        <v>2631</v>
      </c>
      <c r="C52" s="21">
        <v>486</v>
      </c>
    </row>
    <row r="53" spans="1:3" s="11" customFormat="1">
      <c r="A53" s="20">
        <v>42905</v>
      </c>
      <c r="B53" s="23">
        <v>2648</v>
      </c>
      <c r="C53" s="21">
        <v>194.4</v>
      </c>
    </row>
    <row r="54" spans="1:3" s="11" customFormat="1">
      <c r="A54" s="20">
        <v>42905</v>
      </c>
      <c r="B54" s="23">
        <v>2650</v>
      </c>
      <c r="C54" s="21">
        <v>972</v>
      </c>
    </row>
    <row r="55" spans="1:3" s="11" customFormat="1">
      <c r="A55" s="20">
        <v>42905</v>
      </c>
      <c r="B55" s="23">
        <v>2657</v>
      </c>
      <c r="C55" s="21">
        <v>972</v>
      </c>
    </row>
    <row r="56" spans="1:3" s="11" customFormat="1">
      <c r="A56" s="20">
        <v>42905</v>
      </c>
      <c r="B56" s="23">
        <v>2663</v>
      </c>
      <c r="C56" s="21">
        <v>97.2</v>
      </c>
    </row>
    <row r="57" spans="1:3" s="11" customFormat="1">
      <c r="A57" s="20">
        <v>42905</v>
      </c>
      <c r="B57" s="23">
        <v>2665</v>
      </c>
      <c r="C57" s="21">
        <v>972</v>
      </c>
    </row>
    <row r="58" spans="1:3" s="11" customFormat="1">
      <c r="A58" s="20">
        <v>42906</v>
      </c>
      <c r="B58" s="23">
        <v>2678</v>
      </c>
      <c r="C58" s="21">
        <v>486</v>
      </c>
    </row>
    <row r="59" spans="1:3" s="11" customFormat="1">
      <c r="A59" s="20">
        <v>42906</v>
      </c>
      <c r="B59" s="23">
        <v>2696</v>
      </c>
      <c r="C59" s="21">
        <v>486</v>
      </c>
    </row>
    <row r="60" spans="1:3" s="11" customFormat="1">
      <c r="A60" s="20">
        <v>42906</v>
      </c>
      <c r="B60" s="23">
        <v>2699</v>
      </c>
      <c r="C60" s="21">
        <v>291.60000000000002</v>
      </c>
    </row>
    <row r="61" spans="1:3" s="11" customFormat="1">
      <c r="A61" s="20">
        <v>42906</v>
      </c>
      <c r="B61" s="23">
        <v>2712</v>
      </c>
      <c r="C61" s="21">
        <v>486</v>
      </c>
    </row>
    <row r="62" spans="1:3" s="11" customFormat="1">
      <c r="A62" s="20">
        <v>42906</v>
      </c>
      <c r="B62" s="23">
        <v>2714</v>
      </c>
      <c r="C62" s="21">
        <v>97.2</v>
      </c>
    </row>
    <row r="63" spans="1:3" s="11" customFormat="1">
      <c r="A63" s="20">
        <v>42906</v>
      </c>
      <c r="B63" s="23">
        <v>2734</v>
      </c>
      <c r="C63" s="21">
        <v>972</v>
      </c>
    </row>
    <row r="64" spans="1:3" s="11" customFormat="1">
      <c r="A64" s="20">
        <v>42907</v>
      </c>
      <c r="B64" s="23">
        <v>2737</v>
      </c>
      <c r="C64" s="21">
        <v>97.2</v>
      </c>
    </row>
    <row r="65" spans="1:3" s="11" customFormat="1">
      <c r="A65" s="20">
        <v>42907</v>
      </c>
      <c r="B65" s="23">
        <v>2754</v>
      </c>
      <c r="C65" s="21">
        <v>2916</v>
      </c>
    </row>
    <row r="66" spans="1:3" s="11" customFormat="1">
      <c r="A66" s="20">
        <v>42907</v>
      </c>
      <c r="B66" s="23">
        <v>2772</v>
      </c>
      <c r="C66" s="21">
        <v>97.2</v>
      </c>
    </row>
    <row r="67" spans="1:3" s="11" customFormat="1">
      <c r="A67" s="20">
        <v>42908</v>
      </c>
      <c r="B67" s="24" t="s">
        <v>23</v>
      </c>
      <c r="C67" s="21">
        <v>97.2</v>
      </c>
    </row>
    <row r="68" spans="1:3" s="11" customFormat="1">
      <c r="A68" s="20">
        <v>42908</v>
      </c>
      <c r="B68" s="23">
        <v>2781</v>
      </c>
      <c r="C68" s="21">
        <v>486</v>
      </c>
    </row>
    <row r="69" spans="1:3" s="11" customFormat="1">
      <c r="A69" s="20">
        <v>42908</v>
      </c>
      <c r="B69" s="23">
        <v>2797</v>
      </c>
      <c r="C69" s="21">
        <v>4860</v>
      </c>
    </row>
    <row r="70" spans="1:3" s="11" customFormat="1">
      <c r="A70" s="20">
        <v>42909</v>
      </c>
      <c r="B70" s="23">
        <v>2835</v>
      </c>
      <c r="C70" s="21">
        <v>486</v>
      </c>
    </row>
    <row r="71" spans="1:3" s="11" customFormat="1">
      <c r="A71" s="20">
        <v>42909</v>
      </c>
      <c r="B71" s="23">
        <v>2842</v>
      </c>
      <c r="C71" s="21">
        <v>486</v>
      </c>
    </row>
    <row r="72" spans="1:3" s="11" customFormat="1">
      <c r="A72" s="20">
        <v>42910</v>
      </c>
      <c r="B72" s="24" t="s">
        <v>27</v>
      </c>
      <c r="C72" s="21">
        <v>97.2</v>
      </c>
    </row>
    <row r="73" spans="1:3" s="11" customFormat="1">
      <c r="A73" s="20">
        <v>42912</v>
      </c>
      <c r="B73" s="28">
        <v>2926</v>
      </c>
      <c r="C73" s="21">
        <v>486</v>
      </c>
    </row>
    <row r="74" spans="1:3" s="11" customFormat="1">
      <c r="A74" s="20">
        <v>42912</v>
      </c>
      <c r="B74" s="24" t="s">
        <v>26</v>
      </c>
      <c r="C74" s="21">
        <v>972</v>
      </c>
    </row>
    <row r="75" spans="1:3" s="11" customFormat="1">
      <c r="A75" s="20">
        <v>42912</v>
      </c>
      <c r="B75" s="24" t="s">
        <v>25</v>
      </c>
      <c r="C75" s="21">
        <v>194.4</v>
      </c>
    </row>
    <row r="76" spans="1:3" s="11" customFormat="1">
      <c r="A76" s="20">
        <v>42913</v>
      </c>
      <c r="B76" s="40" t="s">
        <v>318</v>
      </c>
      <c r="C76" s="21">
        <v>972</v>
      </c>
    </row>
    <row r="77" spans="1:3" s="11" customFormat="1">
      <c r="A77" s="20">
        <v>42913</v>
      </c>
      <c r="B77" s="40" t="s">
        <v>319</v>
      </c>
      <c r="C77" s="21">
        <v>291.60000000000002</v>
      </c>
    </row>
    <row r="78" spans="1:3" s="11" customFormat="1">
      <c r="A78" s="20">
        <v>42914</v>
      </c>
      <c r="B78" s="40" t="s">
        <v>320</v>
      </c>
      <c r="C78" s="21">
        <v>486</v>
      </c>
    </row>
    <row r="79" spans="1:3" s="11" customFormat="1">
      <c r="A79" s="20">
        <v>42914</v>
      </c>
      <c r="B79" s="40" t="s">
        <v>321</v>
      </c>
      <c r="C79" s="21">
        <v>194.4</v>
      </c>
    </row>
    <row r="80" spans="1:3" s="11" customFormat="1">
      <c r="A80" s="20">
        <v>42914</v>
      </c>
      <c r="B80" s="40" t="s">
        <v>322</v>
      </c>
      <c r="C80" s="21">
        <v>972</v>
      </c>
    </row>
    <row r="81" spans="1:3" s="11" customFormat="1">
      <c r="A81" s="25"/>
      <c r="B81" s="26"/>
      <c r="C81" s="27"/>
    </row>
    <row r="82" spans="1:3">
      <c r="C82" s="12"/>
    </row>
    <row r="83" spans="1:3" ht="27.75" customHeight="1">
      <c r="A83" s="43" t="s">
        <v>3</v>
      </c>
      <c r="B83" s="43"/>
      <c r="C83" s="43"/>
    </row>
  </sheetData>
  <mergeCells count="2">
    <mergeCell ref="A1:C1"/>
    <mergeCell ref="A83:C8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260"/>
  <sheetViews>
    <sheetView topLeftCell="A256" workbookViewId="0">
      <selection activeCell="C273" sqref="C273"/>
    </sheetView>
  </sheetViews>
  <sheetFormatPr defaultRowHeight="15"/>
  <cols>
    <col min="1" max="1" width="20" style="10" customWidth="1"/>
    <col min="2" max="2" width="30" style="10" customWidth="1"/>
    <col min="3" max="3" width="25.85546875" style="10" customWidth="1"/>
    <col min="4" max="16384" width="9.140625" style="10"/>
  </cols>
  <sheetData>
    <row r="1" spans="1:3" ht="62.25" customHeight="1">
      <c r="A1" s="41" t="s">
        <v>340</v>
      </c>
      <c r="B1" s="42"/>
      <c r="C1" s="42"/>
    </row>
    <row r="2" spans="1:3">
      <c r="A2" s="13" t="s">
        <v>0</v>
      </c>
      <c r="B2" s="13" t="s">
        <v>7</v>
      </c>
      <c r="C2" s="13" t="s">
        <v>1</v>
      </c>
    </row>
    <row r="3" spans="1:3">
      <c r="A3" s="20">
        <v>42902</v>
      </c>
      <c r="B3" s="23" t="s">
        <v>58</v>
      </c>
      <c r="C3" s="21">
        <v>485.5</v>
      </c>
    </row>
    <row r="4" spans="1:3">
      <c r="A4" s="20">
        <v>42902</v>
      </c>
      <c r="B4" s="23" t="s">
        <v>59</v>
      </c>
      <c r="C4" s="21">
        <v>485.5</v>
      </c>
    </row>
    <row r="5" spans="1:3">
      <c r="A5" s="20">
        <v>42902</v>
      </c>
      <c r="B5" s="23" t="s">
        <v>60</v>
      </c>
      <c r="C5" s="21">
        <v>971</v>
      </c>
    </row>
    <row r="6" spans="1:3">
      <c r="A6" s="20">
        <v>42902</v>
      </c>
      <c r="B6" s="23" t="s">
        <v>61</v>
      </c>
      <c r="C6" s="21">
        <v>485.5</v>
      </c>
    </row>
    <row r="7" spans="1:3">
      <c r="A7" s="20">
        <v>42902</v>
      </c>
      <c r="B7" s="23" t="s">
        <v>62</v>
      </c>
      <c r="C7" s="21">
        <v>48.55</v>
      </c>
    </row>
    <row r="8" spans="1:3">
      <c r="A8" s="20">
        <v>42902</v>
      </c>
      <c r="B8" s="23" t="s">
        <v>63</v>
      </c>
      <c r="C8" s="21">
        <v>485.5</v>
      </c>
    </row>
    <row r="9" spans="1:3">
      <c r="A9" s="20">
        <v>42902</v>
      </c>
      <c r="B9" s="23" t="s">
        <v>64</v>
      </c>
      <c r="C9" s="21">
        <v>971</v>
      </c>
    </row>
    <row r="10" spans="1:3">
      <c r="A10" s="20">
        <v>42902</v>
      </c>
      <c r="B10" s="23" t="s">
        <v>65</v>
      </c>
      <c r="C10" s="21">
        <v>485.5</v>
      </c>
    </row>
    <row r="11" spans="1:3">
      <c r="A11" s="20">
        <v>42902</v>
      </c>
      <c r="B11" s="23" t="s">
        <v>66</v>
      </c>
      <c r="C11" s="21">
        <v>8739</v>
      </c>
    </row>
    <row r="12" spans="1:3">
      <c r="A12" s="20">
        <v>42902</v>
      </c>
      <c r="B12" s="23" t="s">
        <v>67</v>
      </c>
      <c r="C12" s="21">
        <v>971</v>
      </c>
    </row>
    <row r="13" spans="1:3">
      <c r="A13" s="20">
        <v>42902</v>
      </c>
      <c r="B13" s="23" t="s">
        <v>68</v>
      </c>
      <c r="C13" s="21">
        <v>9710</v>
      </c>
    </row>
    <row r="14" spans="1:3">
      <c r="A14" s="20">
        <v>42902</v>
      </c>
      <c r="B14" s="23" t="s">
        <v>69</v>
      </c>
      <c r="C14" s="21">
        <v>485.5</v>
      </c>
    </row>
    <row r="15" spans="1:3">
      <c r="A15" s="20">
        <v>42902</v>
      </c>
      <c r="B15" s="23" t="s">
        <v>70</v>
      </c>
      <c r="C15" s="21">
        <v>971</v>
      </c>
    </row>
    <row r="16" spans="1:3">
      <c r="A16" s="20">
        <v>42902</v>
      </c>
      <c r="B16" s="23" t="s">
        <v>71</v>
      </c>
      <c r="C16" s="21">
        <v>323.33999999999997</v>
      </c>
    </row>
    <row r="17" spans="1:3">
      <c r="A17" s="20">
        <v>42902</v>
      </c>
      <c r="B17" s="23" t="s">
        <v>72</v>
      </c>
      <c r="C17" s="21">
        <v>485.5</v>
      </c>
    </row>
    <row r="18" spans="1:3">
      <c r="A18" s="20">
        <v>42902</v>
      </c>
      <c r="B18" s="23" t="s">
        <v>73</v>
      </c>
      <c r="C18" s="21">
        <v>4855</v>
      </c>
    </row>
    <row r="19" spans="1:3">
      <c r="A19" s="20">
        <v>42902</v>
      </c>
      <c r="B19" s="23" t="s">
        <v>74</v>
      </c>
      <c r="C19" s="21">
        <v>971</v>
      </c>
    </row>
    <row r="20" spans="1:3">
      <c r="A20" s="20">
        <v>42902</v>
      </c>
      <c r="B20" s="23" t="s">
        <v>75</v>
      </c>
      <c r="C20" s="21">
        <v>485.5</v>
      </c>
    </row>
    <row r="21" spans="1:3">
      <c r="A21" s="20">
        <v>42902</v>
      </c>
      <c r="B21" s="23" t="s">
        <v>76</v>
      </c>
      <c r="C21" s="21">
        <v>485.5</v>
      </c>
    </row>
    <row r="22" spans="1:3">
      <c r="A22" s="20">
        <v>42902</v>
      </c>
      <c r="B22" s="23" t="s">
        <v>77</v>
      </c>
      <c r="C22" s="21">
        <v>971</v>
      </c>
    </row>
    <row r="23" spans="1:3">
      <c r="A23" s="20">
        <v>42902</v>
      </c>
      <c r="B23" s="23" t="s">
        <v>78</v>
      </c>
      <c r="C23" s="21">
        <v>4855</v>
      </c>
    </row>
    <row r="24" spans="1:3">
      <c r="A24" s="20">
        <v>42902</v>
      </c>
      <c r="B24" s="23" t="s">
        <v>79</v>
      </c>
      <c r="C24" s="21">
        <v>971</v>
      </c>
    </row>
    <row r="25" spans="1:3">
      <c r="A25" s="20">
        <v>42902</v>
      </c>
      <c r="B25" s="23" t="s">
        <v>80</v>
      </c>
      <c r="C25" s="21">
        <v>97.1</v>
      </c>
    </row>
    <row r="26" spans="1:3">
      <c r="A26" s="20">
        <v>42902</v>
      </c>
      <c r="B26" s="23" t="s">
        <v>81</v>
      </c>
      <c r="C26" s="21">
        <v>485.5</v>
      </c>
    </row>
    <row r="27" spans="1:3">
      <c r="A27" s="20">
        <v>42902</v>
      </c>
      <c r="B27" s="23" t="s">
        <v>82</v>
      </c>
      <c r="C27" s="21">
        <v>971</v>
      </c>
    </row>
    <row r="28" spans="1:3">
      <c r="A28" s="20">
        <v>42902</v>
      </c>
      <c r="B28" s="23" t="s">
        <v>83</v>
      </c>
      <c r="C28" s="21">
        <v>19420</v>
      </c>
    </row>
    <row r="29" spans="1:3">
      <c r="A29" s="20">
        <v>42902</v>
      </c>
      <c r="B29" s="23" t="s">
        <v>84</v>
      </c>
      <c r="C29" s="21">
        <v>485.5</v>
      </c>
    </row>
    <row r="30" spans="1:3">
      <c r="A30" s="20">
        <v>42902</v>
      </c>
      <c r="B30" s="23" t="s">
        <v>85</v>
      </c>
      <c r="C30" s="21">
        <v>582.6</v>
      </c>
    </row>
    <row r="31" spans="1:3">
      <c r="A31" s="20">
        <v>42902</v>
      </c>
      <c r="B31" s="23" t="s">
        <v>86</v>
      </c>
      <c r="C31" s="21">
        <v>24275</v>
      </c>
    </row>
    <row r="32" spans="1:3">
      <c r="A32" s="20">
        <v>42902</v>
      </c>
      <c r="B32" s="23" t="s">
        <v>87</v>
      </c>
      <c r="C32" s="21">
        <v>194.2</v>
      </c>
    </row>
    <row r="33" spans="1:3">
      <c r="A33" s="20">
        <v>42902</v>
      </c>
      <c r="B33" s="23" t="s">
        <v>88</v>
      </c>
      <c r="C33" s="21">
        <v>971</v>
      </c>
    </row>
    <row r="34" spans="1:3">
      <c r="A34" s="20">
        <v>42902</v>
      </c>
      <c r="B34" s="23" t="s">
        <v>89</v>
      </c>
      <c r="C34" s="21">
        <v>485.5</v>
      </c>
    </row>
    <row r="35" spans="1:3">
      <c r="A35" s="20">
        <v>42902</v>
      </c>
      <c r="B35" s="23" t="s">
        <v>90</v>
      </c>
      <c r="C35" s="21">
        <v>194.2</v>
      </c>
    </row>
    <row r="36" spans="1:3">
      <c r="A36" s="20">
        <v>42902</v>
      </c>
      <c r="B36" s="23" t="s">
        <v>91</v>
      </c>
      <c r="C36" s="21">
        <v>485.5</v>
      </c>
    </row>
    <row r="37" spans="1:3">
      <c r="A37" s="20">
        <v>42902</v>
      </c>
      <c r="B37" s="23" t="s">
        <v>92</v>
      </c>
      <c r="C37" s="21">
        <v>485.5</v>
      </c>
    </row>
    <row r="38" spans="1:3">
      <c r="A38" s="20">
        <v>42902</v>
      </c>
      <c r="B38" s="23" t="s">
        <v>93</v>
      </c>
      <c r="C38" s="21">
        <v>5340.5</v>
      </c>
    </row>
    <row r="39" spans="1:3">
      <c r="A39" s="20">
        <v>42902</v>
      </c>
      <c r="B39" s="23" t="s">
        <v>94</v>
      </c>
      <c r="C39" s="21">
        <v>1456.5</v>
      </c>
    </row>
    <row r="40" spans="1:3">
      <c r="A40" s="20">
        <v>42902</v>
      </c>
      <c r="B40" s="23" t="s">
        <v>95</v>
      </c>
      <c r="C40" s="21">
        <v>485.5</v>
      </c>
    </row>
    <row r="41" spans="1:3">
      <c r="A41" s="20">
        <v>42902</v>
      </c>
      <c r="B41" s="23" t="s">
        <v>96</v>
      </c>
      <c r="C41" s="21">
        <v>485.5</v>
      </c>
    </row>
    <row r="42" spans="1:3">
      <c r="A42" s="20">
        <v>42902</v>
      </c>
      <c r="B42" s="23" t="s">
        <v>97</v>
      </c>
      <c r="C42" s="21">
        <v>1456.5</v>
      </c>
    </row>
    <row r="43" spans="1:3">
      <c r="A43" s="20">
        <v>42902</v>
      </c>
      <c r="B43" s="23" t="s">
        <v>98</v>
      </c>
      <c r="C43" s="21">
        <v>971</v>
      </c>
    </row>
    <row r="44" spans="1:3">
      <c r="A44" s="20">
        <v>42902</v>
      </c>
      <c r="B44" s="23" t="s">
        <v>99</v>
      </c>
      <c r="C44" s="21">
        <v>485.5</v>
      </c>
    </row>
    <row r="45" spans="1:3">
      <c r="A45" s="20">
        <v>42902</v>
      </c>
      <c r="B45" s="23" t="s">
        <v>100</v>
      </c>
      <c r="C45" s="21">
        <v>97.1</v>
      </c>
    </row>
    <row r="46" spans="1:3">
      <c r="A46" s="20">
        <v>42902</v>
      </c>
      <c r="B46" s="23" t="s">
        <v>101</v>
      </c>
      <c r="C46" s="21">
        <v>1456.5</v>
      </c>
    </row>
    <row r="47" spans="1:3">
      <c r="A47" s="20">
        <v>42902</v>
      </c>
      <c r="B47" s="23" t="s">
        <v>102</v>
      </c>
      <c r="C47" s="21">
        <v>67.97</v>
      </c>
    </row>
    <row r="48" spans="1:3">
      <c r="A48" s="20">
        <v>42902</v>
      </c>
      <c r="B48" s="23" t="s">
        <v>103</v>
      </c>
      <c r="C48" s="21">
        <v>971</v>
      </c>
    </row>
    <row r="49" spans="1:3">
      <c r="A49" s="20">
        <v>42902</v>
      </c>
      <c r="B49" s="23" t="s">
        <v>104</v>
      </c>
      <c r="C49" s="21">
        <v>291.3</v>
      </c>
    </row>
    <row r="50" spans="1:3">
      <c r="A50" s="20">
        <v>42902</v>
      </c>
      <c r="B50" s="23" t="s">
        <v>105</v>
      </c>
      <c r="C50" s="21">
        <v>485.5</v>
      </c>
    </row>
    <row r="51" spans="1:3">
      <c r="A51" s="20">
        <v>42902</v>
      </c>
      <c r="B51" s="23" t="s">
        <v>106</v>
      </c>
      <c r="C51" s="21">
        <v>145.65</v>
      </c>
    </row>
    <row r="52" spans="1:3">
      <c r="A52" s="20">
        <v>42902</v>
      </c>
      <c r="B52" s="23" t="s">
        <v>107</v>
      </c>
      <c r="C52" s="21">
        <v>971</v>
      </c>
    </row>
    <row r="53" spans="1:3">
      <c r="A53" s="20">
        <v>42902</v>
      </c>
      <c r="B53" s="23" t="s">
        <v>108</v>
      </c>
      <c r="C53" s="21">
        <v>971</v>
      </c>
    </row>
    <row r="54" spans="1:3">
      <c r="A54" s="20">
        <v>42902</v>
      </c>
      <c r="B54" s="23" t="s">
        <v>109</v>
      </c>
      <c r="C54" s="21">
        <v>1456.5</v>
      </c>
    </row>
    <row r="55" spans="1:3">
      <c r="A55" s="20">
        <v>42902</v>
      </c>
      <c r="B55" s="23" t="s">
        <v>110</v>
      </c>
      <c r="C55" s="21">
        <v>971</v>
      </c>
    </row>
    <row r="56" spans="1:3">
      <c r="A56" s="20">
        <v>42902</v>
      </c>
      <c r="B56" s="23" t="s">
        <v>111</v>
      </c>
      <c r="C56" s="21">
        <v>485.5</v>
      </c>
    </row>
    <row r="57" spans="1:3">
      <c r="A57" s="20">
        <v>42902</v>
      </c>
      <c r="B57" s="23" t="s">
        <v>112</v>
      </c>
      <c r="C57" s="21">
        <v>971</v>
      </c>
    </row>
    <row r="58" spans="1:3">
      <c r="A58" s="20">
        <v>42902</v>
      </c>
      <c r="B58" s="23" t="s">
        <v>113</v>
      </c>
      <c r="C58" s="21">
        <v>1942</v>
      </c>
    </row>
    <row r="59" spans="1:3">
      <c r="A59" s="20">
        <v>42902</v>
      </c>
      <c r="B59" s="23" t="s">
        <v>114</v>
      </c>
      <c r="C59" s="21">
        <v>1942</v>
      </c>
    </row>
    <row r="60" spans="1:3">
      <c r="A60" s="20">
        <v>42902</v>
      </c>
      <c r="B60" s="23" t="s">
        <v>115</v>
      </c>
      <c r="C60" s="21">
        <v>97.1</v>
      </c>
    </row>
    <row r="61" spans="1:3">
      <c r="A61" s="20">
        <v>42903</v>
      </c>
      <c r="B61" s="23" t="s">
        <v>116</v>
      </c>
      <c r="C61" s="21">
        <v>270.91000000000003</v>
      </c>
    </row>
    <row r="62" spans="1:3">
      <c r="A62" s="20">
        <v>42903</v>
      </c>
      <c r="B62" s="23" t="s">
        <v>117</v>
      </c>
      <c r="C62" s="21">
        <v>485.5</v>
      </c>
    </row>
    <row r="63" spans="1:3">
      <c r="A63" s="20">
        <v>42903</v>
      </c>
      <c r="B63" s="23" t="s">
        <v>118</v>
      </c>
      <c r="C63" s="21">
        <v>971</v>
      </c>
    </row>
    <row r="64" spans="1:3">
      <c r="A64" s="20">
        <v>42903</v>
      </c>
      <c r="B64" s="23" t="s">
        <v>119</v>
      </c>
      <c r="C64" s="21">
        <v>971</v>
      </c>
    </row>
    <row r="65" spans="1:3">
      <c r="A65" s="20">
        <v>42903</v>
      </c>
      <c r="B65" s="23" t="s">
        <v>120</v>
      </c>
      <c r="C65" s="21">
        <v>1456.5</v>
      </c>
    </row>
    <row r="66" spans="1:3">
      <c r="A66" s="20">
        <v>42903</v>
      </c>
      <c r="B66" s="23" t="s">
        <v>121</v>
      </c>
      <c r="C66" s="21">
        <v>388.4</v>
      </c>
    </row>
    <row r="67" spans="1:3">
      <c r="A67" s="20">
        <v>42903</v>
      </c>
      <c r="B67" s="23" t="s">
        <v>90</v>
      </c>
      <c r="C67" s="21">
        <v>97.1</v>
      </c>
    </row>
    <row r="68" spans="1:3">
      <c r="A68" s="20">
        <v>42903</v>
      </c>
      <c r="B68" s="23" t="s">
        <v>122</v>
      </c>
      <c r="C68" s="21">
        <v>43695</v>
      </c>
    </row>
    <row r="69" spans="1:3">
      <c r="A69" s="20">
        <v>42903</v>
      </c>
      <c r="B69" s="23" t="s">
        <v>123</v>
      </c>
      <c r="C69" s="21">
        <v>9710</v>
      </c>
    </row>
    <row r="70" spans="1:3">
      <c r="A70" s="20">
        <v>42903</v>
      </c>
      <c r="B70" s="23" t="s">
        <v>124</v>
      </c>
      <c r="C70" s="21">
        <v>1942</v>
      </c>
    </row>
    <row r="71" spans="1:3">
      <c r="A71" s="20">
        <v>42903</v>
      </c>
      <c r="B71" s="23" t="s">
        <v>125</v>
      </c>
      <c r="C71" s="21">
        <v>971</v>
      </c>
    </row>
    <row r="72" spans="1:3">
      <c r="A72" s="20">
        <v>42903</v>
      </c>
      <c r="B72" s="23" t="s">
        <v>126</v>
      </c>
      <c r="C72" s="21">
        <v>485.5</v>
      </c>
    </row>
    <row r="73" spans="1:3">
      <c r="A73" s="20">
        <v>42903</v>
      </c>
      <c r="B73" s="23" t="s">
        <v>127</v>
      </c>
      <c r="C73" s="21">
        <v>1942</v>
      </c>
    </row>
    <row r="74" spans="1:3">
      <c r="A74" s="20">
        <v>42903</v>
      </c>
      <c r="B74" s="23" t="s">
        <v>128</v>
      </c>
      <c r="C74" s="21">
        <v>971</v>
      </c>
    </row>
    <row r="75" spans="1:3">
      <c r="A75" s="20">
        <v>42903</v>
      </c>
      <c r="B75" s="23" t="s">
        <v>129</v>
      </c>
      <c r="C75" s="21">
        <v>194.2</v>
      </c>
    </row>
    <row r="76" spans="1:3">
      <c r="A76" s="20">
        <v>42903</v>
      </c>
      <c r="B76" s="23" t="s">
        <v>130</v>
      </c>
      <c r="C76" s="21">
        <v>485.5</v>
      </c>
    </row>
    <row r="77" spans="1:3">
      <c r="A77" s="20">
        <v>42903</v>
      </c>
      <c r="B77" s="23" t="s">
        <v>131</v>
      </c>
      <c r="C77" s="21">
        <v>485.5</v>
      </c>
    </row>
    <row r="78" spans="1:3">
      <c r="A78" s="20">
        <v>42903</v>
      </c>
      <c r="B78" s="23" t="s">
        <v>132</v>
      </c>
      <c r="C78" s="21">
        <v>1456.5</v>
      </c>
    </row>
    <row r="79" spans="1:3">
      <c r="A79" s="20">
        <v>42903</v>
      </c>
      <c r="B79" s="23" t="s">
        <v>133</v>
      </c>
      <c r="C79" s="21">
        <v>194.2</v>
      </c>
    </row>
    <row r="80" spans="1:3">
      <c r="A80" s="20">
        <v>42903</v>
      </c>
      <c r="B80" s="23" t="s">
        <v>134</v>
      </c>
      <c r="C80" s="21">
        <v>291.3</v>
      </c>
    </row>
    <row r="81" spans="1:3">
      <c r="A81" s="20">
        <v>42903</v>
      </c>
      <c r="B81" s="23" t="s">
        <v>135</v>
      </c>
      <c r="C81" s="21">
        <v>4855</v>
      </c>
    </row>
    <row r="82" spans="1:3">
      <c r="A82" s="20">
        <v>42903</v>
      </c>
      <c r="B82" s="23" t="s">
        <v>136</v>
      </c>
      <c r="C82" s="21">
        <v>194.2</v>
      </c>
    </row>
    <row r="83" spans="1:3">
      <c r="A83" s="20">
        <v>42903</v>
      </c>
      <c r="B83" s="23" t="s">
        <v>137</v>
      </c>
      <c r="C83" s="21">
        <v>116.52</v>
      </c>
    </row>
    <row r="84" spans="1:3">
      <c r="A84" s="20">
        <v>42903</v>
      </c>
      <c r="B84" s="23" t="s">
        <v>138</v>
      </c>
      <c r="C84" s="21">
        <v>971</v>
      </c>
    </row>
    <row r="85" spans="1:3">
      <c r="A85" s="20">
        <v>42903</v>
      </c>
      <c r="B85" s="23" t="s">
        <v>139</v>
      </c>
      <c r="C85" s="21">
        <v>1942</v>
      </c>
    </row>
    <row r="86" spans="1:3">
      <c r="A86" s="20">
        <v>42903</v>
      </c>
      <c r="B86" s="23" t="s">
        <v>140</v>
      </c>
      <c r="C86" s="21">
        <v>485.5</v>
      </c>
    </row>
    <row r="87" spans="1:3">
      <c r="A87" s="20">
        <v>42903</v>
      </c>
      <c r="B87" s="23" t="s">
        <v>141</v>
      </c>
      <c r="C87" s="21">
        <v>97.1</v>
      </c>
    </row>
    <row r="88" spans="1:3">
      <c r="A88" s="20">
        <v>42903</v>
      </c>
      <c r="B88" s="23" t="s">
        <v>142</v>
      </c>
      <c r="C88" s="21">
        <v>97.1</v>
      </c>
    </row>
    <row r="89" spans="1:3" s="11" customFormat="1">
      <c r="A89" s="20">
        <v>42903</v>
      </c>
      <c r="B89" s="23" t="s">
        <v>143</v>
      </c>
      <c r="C89" s="21">
        <v>242.75</v>
      </c>
    </row>
    <row r="90" spans="1:3" s="11" customFormat="1">
      <c r="A90" s="20">
        <v>42903</v>
      </c>
      <c r="B90" s="23" t="s">
        <v>144</v>
      </c>
      <c r="C90" s="21">
        <v>7994.24</v>
      </c>
    </row>
    <row r="91" spans="1:3" s="11" customFormat="1">
      <c r="A91" s="20">
        <v>42903</v>
      </c>
      <c r="B91" s="23" t="s">
        <v>145</v>
      </c>
      <c r="C91" s="21">
        <v>485.5</v>
      </c>
    </row>
    <row r="92" spans="1:3" s="11" customFormat="1">
      <c r="A92" s="20">
        <v>42903</v>
      </c>
      <c r="B92" s="23" t="s">
        <v>146</v>
      </c>
      <c r="C92" s="21">
        <v>971</v>
      </c>
    </row>
    <row r="93" spans="1:3" s="11" customFormat="1">
      <c r="A93" s="20">
        <v>42903</v>
      </c>
      <c r="B93" s="23" t="s">
        <v>147</v>
      </c>
      <c r="C93" s="21">
        <v>485.5</v>
      </c>
    </row>
    <row r="94" spans="1:3" s="11" customFormat="1">
      <c r="A94" s="20">
        <v>42903</v>
      </c>
      <c r="B94" s="23" t="s">
        <v>148</v>
      </c>
      <c r="C94" s="21">
        <v>291.3</v>
      </c>
    </row>
    <row r="95" spans="1:3" s="11" customFormat="1">
      <c r="A95" s="20">
        <v>42904</v>
      </c>
      <c r="B95" s="23" t="s">
        <v>149</v>
      </c>
      <c r="C95" s="21">
        <v>971</v>
      </c>
    </row>
    <row r="96" spans="1:3" s="11" customFormat="1">
      <c r="A96" s="20">
        <v>42904</v>
      </c>
      <c r="B96" s="23" t="s">
        <v>150</v>
      </c>
      <c r="C96" s="21">
        <v>971</v>
      </c>
    </row>
    <row r="97" spans="1:3" s="11" customFormat="1">
      <c r="A97" s="20">
        <v>42904</v>
      </c>
      <c r="B97" s="23" t="s">
        <v>151</v>
      </c>
      <c r="C97" s="21">
        <v>485.5</v>
      </c>
    </row>
    <row r="98" spans="1:3" s="11" customFormat="1">
      <c r="A98" s="20">
        <v>42904</v>
      </c>
      <c r="B98" s="23" t="s">
        <v>152</v>
      </c>
      <c r="C98" s="21">
        <v>485.5</v>
      </c>
    </row>
    <row r="99" spans="1:3" s="11" customFormat="1">
      <c r="A99" s="20">
        <v>42904</v>
      </c>
      <c r="B99" s="23" t="s">
        <v>153</v>
      </c>
      <c r="C99" s="21">
        <v>485.5</v>
      </c>
    </row>
    <row r="100" spans="1:3" s="11" customFormat="1">
      <c r="A100" s="20">
        <v>42904</v>
      </c>
      <c r="B100" s="23" t="s">
        <v>154</v>
      </c>
      <c r="C100" s="21">
        <v>971</v>
      </c>
    </row>
    <row r="101" spans="1:3" s="11" customFormat="1">
      <c r="A101" s="20">
        <v>42904</v>
      </c>
      <c r="B101" s="23" t="s">
        <v>155</v>
      </c>
      <c r="C101" s="21">
        <v>485.5</v>
      </c>
    </row>
    <row r="102" spans="1:3" s="11" customFormat="1">
      <c r="A102" s="20">
        <v>42904</v>
      </c>
      <c r="B102" s="23" t="s">
        <v>156</v>
      </c>
      <c r="C102" s="21">
        <v>485.5</v>
      </c>
    </row>
    <row r="103" spans="1:3" s="11" customFormat="1">
      <c r="A103" s="20">
        <v>42904</v>
      </c>
      <c r="B103" s="23" t="s">
        <v>157</v>
      </c>
      <c r="C103" s="21">
        <v>485.5</v>
      </c>
    </row>
    <row r="104" spans="1:3" s="11" customFormat="1">
      <c r="A104" s="20">
        <v>42904</v>
      </c>
      <c r="B104" s="23" t="s">
        <v>158</v>
      </c>
      <c r="C104" s="21">
        <v>6797</v>
      </c>
    </row>
    <row r="105" spans="1:3" s="11" customFormat="1">
      <c r="A105" s="20">
        <v>42905</v>
      </c>
      <c r="B105" s="23" t="s">
        <v>159</v>
      </c>
      <c r="C105" s="21">
        <v>4855</v>
      </c>
    </row>
    <row r="106" spans="1:3" s="11" customFormat="1">
      <c r="A106" s="20">
        <v>42905</v>
      </c>
      <c r="B106" s="23" t="s">
        <v>160</v>
      </c>
      <c r="C106" s="21">
        <v>971</v>
      </c>
    </row>
    <row r="107" spans="1:3" s="11" customFormat="1">
      <c r="A107" s="20">
        <v>42905</v>
      </c>
      <c r="B107" s="23" t="s">
        <v>161</v>
      </c>
      <c r="C107" s="21">
        <v>971</v>
      </c>
    </row>
    <row r="108" spans="1:3" s="11" customFormat="1">
      <c r="A108" s="20">
        <v>42905</v>
      </c>
      <c r="B108" s="23" t="s">
        <v>162</v>
      </c>
      <c r="C108" s="21">
        <v>9.7100000000000009</v>
      </c>
    </row>
    <row r="109" spans="1:3" s="11" customFormat="1">
      <c r="A109" s="20">
        <v>42905</v>
      </c>
      <c r="B109" s="23" t="s">
        <v>163</v>
      </c>
      <c r="C109" s="21">
        <v>485.5</v>
      </c>
    </row>
    <row r="110" spans="1:3" s="11" customFormat="1">
      <c r="A110" s="20">
        <v>42905</v>
      </c>
      <c r="B110" s="23" t="s">
        <v>164</v>
      </c>
      <c r="C110" s="21">
        <v>485.5</v>
      </c>
    </row>
    <row r="111" spans="1:3" s="11" customFormat="1">
      <c r="A111" s="20">
        <v>42905</v>
      </c>
      <c r="B111" s="23" t="s">
        <v>165</v>
      </c>
      <c r="C111" s="21">
        <v>485.5</v>
      </c>
    </row>
    <row r="112" spans="1:3" s="11" customFormat="1">
      <c r="A112" s="20">
        <v>42905</v>
      </c>
      <c r="B112" s="23" t="s">
        <v>166</v>
      </c>
      <c r="C112" s="21">
        <v>485.5</v>
      </c>
    </row>
    <row r="113" spans="1:3" s="11" customFormat="1">
      <c r="A113" s="20">
        <v>42905</v>
      </c>
      <c r="B113" s="23" t="s">
        <v>167</v>
      </c>
      <c r="C113" s="21">
        <v>97.1</v>
      </c>
    </row>
    <row r="114" spans="1:3" s="11" customFormat="1">
      <c r="A114" s="20">
        <v>42905</v>
      </c>
      <c r="B114" s="23" t="s">
        <v>168</v>
      </c>
      <c r="C114" s="21">
        <v>242.75</v>
      </c>
    </row>
    <row r="115" spans="1:3" s="11" customFormat="1">
      <c r="A115" s="20">
        <v>42905</v>
      </c>
      <c r="B115" s="23" t="s">
        <v>169</v>
      </c>
      <c r="C115" s="21">
        <v>3884</v>
      </c>
    </row>
    <row r="116" spans="1:3" s="11" customFormat="1">
      <c r="A116" s="20">
        <v>42905</v>
      </c>
      <c r="B116" s="23" t="s">
        <v>170</v>
      </c>
      <c r="C116" s="21">
        <v>485.5</v>
      </c>
    </row>
    <row r="117" spans="1:3" s="11" customFormat="1">
      <c r="A117" s="20">
        <v>42905</v>
      </c>
      <c r="B117" s="23" t="s">
        <v>171</v>
      </c>
      <c r="C117" s="21">
        <v>485.5</v>
      </c>
    </row>
    <row r="118" spans="1:3" s="11" customFormat="1">
      <c r="A118" s="20">
        <v>42905</v>
      </c>
      <c r="B118" s="23" t="s">
        <v>172</v>
      </c>
      <c r="C118" s="21">
        <v>97.1</v>
      </c>
    </row>
    <row r="119" spans="1:3" s="11" customFormat="1">
      <c r="A119" s="20">
        <v>42905</v>
      </c>
      <c r="B119" s="23" t="s">
        <v>173</v>
      </c>
      <c r="C119" s="21">
        <v>4855</v>
      </c>
    </row>
    <row r="120" spans="1:3" s="11" customFormat="1">
      <c r="A120" s="20">
        <v>42905</v>
      </c>
      <c r="B120" s="23" t="s">
        <v>174</v>
      </c>
      <c r="C120" s="21">
        <v>1456.5</v>
      </c>
    </row>
    <row r="121" spans="1:3" s="11" customFormat="1">
      <c r="A121" s="20">
        <v>42905</v>
      </c>
      <c r="B121" s="23" t="s">
        <v>175</v>
      </c>
      <c r="C121" s="21">
        <v>1942</v>
      </c>
    </row>
    <row r="122" spans="1:3" s="11" customFormat="1">
      <c r="A122" s="20">
        <v>42905</v>
      </c>
      <c r="B122" s="23" t="s">
        <v>176</v>
      </c>
      <c r="C122" s="21">
        <v>971</v>
      </c>
    </row>
    <row r="123" spans="1:3" s="11" customFormat="1">
      <c r="A123" s="20">
        <v>42905</v>
      </c>
      <c r="B123" s="23" t="s">
        <v>177</v>
      </c>
      <c r="C123" s="21">
        <v>971</v>
      </c>
    </row>
    <row r="124" spans="1:3" s="11" customFormat="1">
      <c r="A124" s="20">
        <v>42905</v>
      </c>
      <c r="B124" s="23" t="s">
        <v>178</v>
      </c>
      <c r="C124" s="21">
        <v>242.75</v>
      </c>
    </row>
    <row r="125" spans="1:3" s="11" customFormat="1">
      <c r="A125" s="20">
        <v>42905</v>
      </c>
      <c r="B125" s="23" t="s">
        <v>179</v>
      </c>
      <c r="C125" s="21">
        <v>485.5</v>
      </c>
    </row>
    <row r="126" spans="1:3" s="11" customFormat="1">
      <c r="A126" s="20">
        <v>42905</v>
      </c>
      <c r="B126" s="23" t="s">
        <v>180</v>
      </c>
      <c r="C126" s="21">
        <v>485.5</v>
      </c>
    </row>
    <row r="127" spans="1:3" s="11" customFormat="1">
      <c r="A127" s="20">
        <v>42905</v>
      </c>
      <c r="B127" s="23" t="s">
        <v>181</v>
      </c>
      <c r="C127" s="21">
        <v>971</v>
      </c>
    </row>
    <row r="128" spans="1:3" s="11" customFormat="1">
      <c r="A128" s="20">
        <v>42906</v>
      </c>
      <c r="B128" s="23" t="s">
        <v>182</v>
      </c>
      <c r="C128" s="21">
        <v>97.1</v>
      </c>
    </row>
    <row r="129" spans="1:3" s="11" customFormat="1">
      <c r="A129" s="20">
        <v>42906</v>
      </c>
      <c r="B129" s="23" t="s">
        <v>183</v>
      </c>
      <c r="C129" s="21">
        <v>4855</v>
      </c>
    </row>
    <row r="130" spans="1:3" s="11" customFormat="1">
      <c r="A130" s="20">
        <v>42906</v>
      </c>
      <c r="B130" s="23" t="s">
        <v>184</v>
      </c>
      <c r="C130" s="21">
        <v>971</v>
      </c>
    </row>
    <row r="131" spans="1:3" s="11" customFormat="1">
      <c r="A131" s="20">
        <v>42906</v>
      </c>
      <c r="B131" s="23" t="s">
        <v>185</v>
      </c>
      <c r="C131" s="21">
        <v>3884</v>
      </c>
    </row>
    <row r="132" spans="1:3" s="11" customFormat="1">
      <c r="A132" s="20">
        <v>42906</v>
      </c>
      <c r="B132" s="23" t="s">
        <v>186</v>
      </c>
      <c r="C132" s="21">
        <v>485.5</v>
      </c>
    </row>
    <row r="133" spans="1:3" s="11" customFormat="1">
      <c r="A133" s="20">
        <v>42906</v>
      </c>
      <c r="B133" s="23" t="s">
        <v>187</v>
      </c>
      <c r="C133" s="21">
        <v>97.1</v>
      </c>
    </row>
    <row r="134" spans="1:3" s="11" customFormat="1">
      <c r="A134" s="20">
        <v>42906</v>
      </c>
      <c r="B134" s="23" t="s">
        <v>188</v>
      </c>
      <c r="C134" s="21">
        <v>194.2</v>
      </c>
    </row>
    <row r="135" spans="1:3" s="11" customFormat="1">
      <c r="A135" s="20">
        <v>42906</v>
      </c>
      <c r="B135" s="23" t="s">
        <v>189</v>
      </c>
      <c r="C135" s="21">
        <v>971</v>
      </c>
    </row>
    <row r="136" spans="1:3" s="11" customFormat="1">
      <c r="A136" s="20">
        <v>42906</v>
      </c>
      <c r="B136" s="23" t="s">
        <v>190</v>
      </c>
      <c r="C136" s="21">
        <v>1942</v>
      </c>
    </row>
    <row r="137" spans="1:3" s="11" customFormat="1">
      <c r="A137" s="20">
        <v>42906</v>
      </c>
      <c r="B137" s="23" t="s">
        <v>191</v>
      </c>
      <c r="C137" s="21">
        <v>971</v>
      </c>
    </row>
    <row r="138" spans="1:3" s="11" customFormat="1">
      <c r="A138" s="20">
        <v>42906</v>
      </c>
      <c r="B138" s="23" t="s">
        <v>192</v>
      </c>
      <c r="C138" s="21">
        <v>485.5</v>
      </c>
    </row>
    <row r="139" spans="1:3" s="11" customFormat="1">
      <c r="A139" s="20">
        <v>42906</v>
      </c>
      <c r="B139" s="23" t="s">
        <v>193</v>
      </c>
      <c r="C139" s="21">
        <v>291.3</v>
      </c>
    </row>
    <row r="140" spans="1:3" s="11" customFormat="1">
      <c r="A140" s="20">
        <v>42906</v>
      </c>
      <c r="B140" s="23" t="s">
        <v>194</v>
      </c>
      <c r="C140" s="21">
        <v>4855</v>
      </c>
    </row>
    <row r="141" spans="1:3" s="11" customFormat="1">
      <c r="A141" s="20">
        <v>42906</v>
      </c>
      <c r="B141" s="23" t="s">
        <v>195</v>
      </c>
      <c r="C141" s="21">
        <v>262.17</v>
      </c>
    </row>
    <row r="142" spans="1:3" s="11" customFormat="1">
      <c r="A142" s="20">
        <v>42906</v>
      </c>
      <c r="B142" s="23" t="s">
        <v>196</v>
      </c>
      <c r="C142" s="21">
        <v>485.5</v>
      </c>
    </row>
    <row r="143" spans="1:3" s="11" customFormat="1">
      <c r="A143" s="20">
        <v>42906</v>
      </c>
      <c r="B143" s="23" t="s">
        <v>197</v>
      </c>
      <c r="C143" s="21">
        <v>1942</v>
      </c>
    </row>
    <row r="144" spans="1:3" s="11" customFormat="1">
      <c r="A144" s="20">
        <v>42906</v>
      </c>
      <c r="B144" s="23" t="s">
        <v>198</v>
      </c>
      <c r="C144" s="21">
        <v>971</v>
      </c>
    </row>
    <row r="145" spans="1:3" s="11" customFormat="1">
      <c r="A145" s="20">
        <v>42906</v>
      </c>
      <c r="B145" s="23" t="s">
        <v>199</v>
      </c>
      <c r="C145" s="21">
        <v>29130</v>
      </c>
    </row>
    <row r="146" spans="1:3" s="11" customFormat="1">
      <c r="A146" s="20">
        <v>42906</v>
      </c>
      <c r="B146" s="23" t="s">
        <v>200</v>
      </c>
      <c r="C146" s="21">
        <v>971</v>
      </c>
    </row>
    <row r="147" spans="1:3" s="11" customFormat="1">
      <c r="A147" s="20">
        <v>42906</v>
      </c>
      <c r="B147" s="23" t="s">
        <v>201</v>
      </c>
      <c r="C147" s="21">
        <v>1456.5</v>
      </c>
    </row>
    <row r="148" spans="1:3" s="11" customFormat="1">
      <c r="A148" s="20">
        <v>42906</v>
      </c>
      <c r="B148" s="23" t="s">
        <v>202</v>
      </c>
      <c r="C148" s="21">
        <v>485.5</v>
      </c>
    </row>
    <row r="149" spans="1:3" s="11" customFormat="1">
      <c r="A149" s="20">
        <v>42906</v>
      </c>
      <c r="B149" s="23" t="s">
        <v>203</v>
      </c>
      <c r="C149" s="21">
        <v>971</v>
      </c>
    </row>
    <row r="150" spans="1:3" s="11" customFormat="1">
      <c r="A150" s="20">
        <v>42906</v>
      </c>
      <c r="B150" s="23" t="s">
        <v>60</v>
      </c>
      <c r="C150" s="21">
        <v>485.5</v>
      </c>
    </row>
    <row r="151" spans="1:3" s="11" customFormat="1">
      <c r="A151" s="20">
        <v>42906</v>
      </c>
      <c r="B151" s="23" t="s">
        <v>204</v>
      </c>
      <c r="C151" s="21">
        <v>971</v>
      </c>
    </row>
    <row r="152" spans="1:3" s="11" customFormat="1">
      <c r="A152" s="20">
        <v>42906</v>
      </c>
      <c r="B152" s="23" t="s">
        <v>205</v>
      </c>
      <c r="C152" s="21">
        <v>1456.5</v>
      </c>
    </row>
    <row r="153" spans="1:3" s="11" customFormat="1">
      <c r="A153" s="20">
        <v>42906</v>
      </c>
      <c r="B153" s="23" t="s">
        <v>206</v>
      </c>
      <c r="C153" s="21">
        <v>971</v>
      </c>
    </row>
    <row r="154" spans="1:3" s="11" customFormat="1">
      <c r="A154" s="20">
        <v>42906</v>
      </c>
      <c r="B154" s="23" t="s">
        <v>207</v>
      </c>
      <c r="C154" s="21">
        <v>194.2</v>
      </c>
    </row>
    <row r="155" spans="1:3" s="11" customFormat="1">
      <c r="A155" s="20">
        <v>42906</v>
      </c>
      <c r="B155" s="23" t="s">
        <v>208</v>
      </c>
      <c r="C155" s="21">
        <v>485.5</v>
      </c>
    </row>
    <row r="156" spans="1:3" s="11" customFormat="1">
      <c r="A156" s="20">
        <v>42906</v>
      </c>
      <c r="B156" s="23" t="s">
        <v>209</v>
      </c>
      <c r="C156" s="21">
        <v>485.5</v>
      </c>
    </row>
    <row r="157" spans="1:3" s="11" customFormat="1">
      <c r="A157" s="20">
        <v>42906</v>
      </c>
      <c r="B157" s="23" t="s">
        <v>210</v>
      </c>
      <c r="C157" s="21">
        <v>971</v>
      </c>
    </row>
    <row r="158" spans="1:3" s="11" customFormat="1">
      <c r="A158" s="20">
        <v>42907</v>
      </c>
      <c r="B158" s="23" t="s">
        <v>211</v>
      </c>
      <c r="C158" s="21">
        <v>1942</v>
      </c>
    </row>
    <row r="159" spans="1:3" s="11" customFormat="1">
      <c r="A159" s="20">
        <v>42907</v>
      </c>
      <c r="B159" s="23" t="s">
        <v>212</v>
      </c>
      <c r="C159" s="21">
        <v>971</v>
      </c>
    </row>
    <row r="160" spans="1:3" s="11" customFormat="1">
      <c r="A160" s="20">
        <v>42907</v>
      </c>
      <c r="B160" s="23" t="s">
        <v>213</v>
      </c>
      <c r="C160" s="21">
        <v>291.3</v>
      </c>
    </row>
    <row r="161" spans="1:3" s="11" customFormat="1">
      <c r="A161" s="20">
        <v>42907</v>
      </c>
      <c r="B161" s="23" t="s">
        <v>214</v>
      </c>
      <c r="C161" s="21">
        <v>97.1</v>
      </c>
    </row>
    <row r="162" spans="1:3" s="11" customFormat="1">
      <c r="A162" s="20">
        <v>42907</v>
      </c>
      <c r="B162" s="23" t="s">
        <v>215</v>
      </c>
      <c r="C162" s="21">
        <v>971</v>
      </c>
    </row>
    <row r="163" spans="1:3" s="11" customFormat="1">
      <c r="A163" s="20">
        <v>42907</v>
      </c>
      <c r="B163" s="23" t="s">
        <v>216</v>
      </c>
      <c r="C163" s="21">
        <v>242.75</v>
      </c>
    </row>
    <row r="164" spans="1:3" s="11" customFormat="1">
      <c r="A164" s="20">
        <v>42907</v>
      </c>
      <c r="B164" s="23" t="s">
        <v>217</v>
      </c>
      <c r="C164" s="21">
        <v>97.1</v>
      </c>
    </row>
    <row r="165" spans="1:3" s="11" customFormat="1">
      <c r="A165" s="20">
        <v>42907</v>
      </c>
      <c r="B165" s="23" t="s">
        <v>218</v>
      </c>
      <c r="C165" s="21">
        <v>1942</v>
      </c>
    </row>
    <row r="166" spans="1:3" s="11" customFormat="1">
      <c r="A166" s="20">
        <v>42907</v>
      </c>
      <c r="B166" s="23" t="s">
        <v>219</v>
      </c>
      <c r="C166" s="21">
        <v>971</v>
      </c>
    </row>
    <row r="167" spans="1:3" s="11" customFormat="1">
      <c r="A167" s="20">
        <v>42907</v>
      </c>
      <c r="B167" s="23" t="s">
        <v>220</v>
      </c>
      <c r="C167" s="21">
        <v>1942</v>
      </c>
    </row>
    <row r="168" spans="1:3" s="11" customFormat="1">
      <c r="A168" s="20">
        <v>42907</v>
      </c>
      <c r="B168" s="23" t="s">
        <v>221</v>
      </c>
      <c r="C168" s="21">
        <v>97.1</v>
      </c>
    </row>
    <row r="169" spans="1:3" s="11" customFormat="1">
      <c r="A169" s="20">
        <v>42907</v>
      </c>
      <c r="B169" s="23" t="s">
        <v>222</v>
      </c>
      <c r="C169" s="21">
        <v>1456.5</v>
      </c>
    </row>
    <row r="170" spans="1:3" s="11" customFormat="1">
      <c r="A170" s="20">
        <v>42907</v>
      </c>
      <c r="B170" s="23" t="s">
        <v>162</v>
      </c>
      <c r="C170" s="21">
        <v>29.13</v>
      </c>
    </row>
    <row r="171" spans="1:3" s="11" customFormat="1">
      <c r="A171" s="20">
        <v>42907</v>
      </c>
      <c r="B171" s="23" t="s">
        <v>223</v>
      </c>
      <c r="C171" s="21">
        <v>194.2</v>
      </c>
    </row>
    <row r="172" spans="1:3" s="11" customFormat="1">
      <c r="A172" s="20">
        <v>42907</v>
      </c>
      <c r="B172" s="23" t="s">
        <v>224</v>
      </c>
      <c r="C172" s="21">
        <v>2913</v>
      </c>
    </row>
    <row r="173" spans="1:3" s="11" customFormat="1">
      <c r="A173" s="20">
        <v>42907</v>
      </c>
      <c r="B173" s="23" t="s">
        <v>225</v>
      </c>
      <c r="C173" s="21">
        <v>1456.5</v>
      </c>
    </row>
    <row r="174" spans="1:3" s="11" customFormat="1">
      <c r="A174" s="20">
        <v>42907</v>
      </c>
      <c r="B174" s="23" t="s">
        <v>226</v>
      </c>
      <c r="C174" s="21">
        <v>485.5</v>
      </c>
    </row>
    <row r="175" spans="1:3" s="11" customFormat="1">
      <c r="A175" s="20">
        <v>42908</v>
      </c>
      <c r="B175" s="23" t="s">
        <v>90</v>
      </c>
      <c r="C175" s="21">
        <v>485.5</v>
      </c>
    </row>
    <row r="176" spans="1:3" s="11" customFormat="1">
      <c r="A176" s="20">
        <v>42908</v>
      </c>
      <c r="B176" s="23" t="s">
        <v>227</v>
      </c>
      <c r="C176" s="21">
        <v>97.1</v>
      </c>
    </row>
    <row r="177" spans="1:3" s="11" customFormat="1">
      <c r="A177" s="20">
        <v>42908</v>
      </c>
      <c r="B177" s="23" t="s">
        <v>228</v>
      </c>
      <c r="C177" s="21">
        <v>1942</v>
      </c>
    </row>
    <row r="178" spans="1:3" s="11" customFormat="1">
      <c r="A178" s="20">
        <v>42908</v>
      </c>
      <c r="B178" s="23" t="s">
        <v>229</v>
      </c>
      <c r="C178" s="21">
        <v>485.5</v>
      </c>
    </row>
    <row r="179" spans="1:3" s="11" customFormat="1">
      <c r="A179" s="20">
        <v>42908</v>
      </c>
      <c r="B179" s="23" t="s">
        <v>230</v>
      </c>
      <c r="C179" s="21">
        <v>194.2</v>
      </c>
    </row>
    <row r="180" spans="1:3" s="11" customFormat="1">
      <c r="A180" s="20">
        <v>42908</v>
      </c>
      <c r="B180" s="23" t="s">
        <v>231</v>
      </c>
      <c r="C180" s="21">
        <v>971</v>
      </c>
    </row>
    <row r="181" spans="1:3" s="11" customFormat="1">
      <c r="A181" s="20">
        <v>42908</v>
      </c>
      <c r="B181" s="23" t="s">
        <v>232</v>
      </c>
      <c r="C181" s="21">
        <v>971</v>
      </c>
    </row>
    <row r="182" spans="1:3" s="11" customFormat="1">
      <c r="A182" s="20">
        <v>42908</v>
      </c>
      <c r="B182" s="23" t="s">
        <v>233</v>
      </c>
      <c r="C182" s="21">
        <v>97.1</v>
      </c>
    </row>
    <row r="183" spans="1:3" s="11" customFormat="1">
      <c r="A183" s="20">
        <v>42908</v>
      </c>
      <c r="B183" s="23" t="s">
        <v>234</v>
      </c>
      <c r="C183" s="21">
        <v>194.2</v>
      </c>
    </row>
    <row r="184" spans="1:3" s="11" customFormat="1">
      <c r="A184" s="20">
        <v>42908</v>
      </c>
      <c r="B184" s="23" t="s">
        <v>235</v>
      </c>
      <c r="C184" s="21">
        <v>485.5</v>
      </c>
    </row>
    <row r="185" spans="1:3" s="11" customFormat="1">
      <c r="A185" s="20">
        <v>42908</v>
      </c>
      <c r="B185" s="23" t="s">
        <v>236</v>
      </c>
      <c r="C185" s="21">
        <v>971</v>
      </c>
    </row>
    <row r="186" spans="1:3" s="11" customFormat="1">
      <c r="A186" s="20">
        <v>42908</v>
      </c>
      <c r="B186" s="23" t="s">
        <v>166</v>
      </c>
      <c r="C186" s="21">
        <v>485.5</v>
      </c>
    </row>
    <row r="187" spans="1:3" s="11" customFormat="1">
      <c r="A187" s="20">
        <v>42908</v>
      </c>
      <c r="B187" s="23" t="s">
        <v>237</v>
      </c>
      <c r="C187" s="21">
        <v>485.5</v>
      </c>
    </row>
    <row r="188" spans="1:3" s="11" customFormat="1">
      <c r="A188" s="20">
        <v>42908</v>
      </c>
      <c r="B188" s="23" t="s">
        <v>238</v>
      </c>
      <c r="C188" s="21">
        <v>194.2</v>
      </c>
    </row>
    <row r="189" spans="1:3" s="11" customFormat="1">
      <c r="A189" s="20">
        <v>42908</v>
      </c>
      <c r="B189" s="23" t="s">
        <v>239</v>
      </c>
      <c r="C189" s="21">
        <v>97.1</v>
      </c>
    </row>
    <row r="190" spans="1:3" s="11" customFormat="1">
      <c r="A190" s="20">
        <v>42908</v>
      </c>
      <c r="B190" s="23" t="s">
        <v>240</v>
      </c>
      <c r="C190" s="21">
        <v>485.5</v>
      </c>
    </row>
    <row r="191" spans="1:3" s="11" customFormat="1">
      <c r="A191" s="20">
        <v>42908</v>
      </c>
      <c r="B191" s="23" t="s">
        <v>241</v>
      </c>
      <c r="C191" s="21">
        <v>97.1</v>
      </c>
    </row>
    <row r="192" spans="1:3" s="11" customFormat="1">
      <c r="A192" s="20">
        <v>42908</v>
      </c>
      <c r="B192" s="23" t="s">
        <v>242</v>
      </c>
      <c r="C192" s="21">
        <v>485.5</v>
      </c>
    </row>
    <row r="193" spans="1:3" s="11" customFormat="1">
      <c r="A193" s="20">
        <v>42908</v>
      </c>
      <c r="B193" s="23" t="s">
        <v>243</v>
      </c>
      <c r="C193" s="21">
        <v>679.7</v>
      </c>
    </row>
    <row r="194" spans="1:3" s="11" customFormat="1">
      <c r="A194" s="20">
        <v>42909</v>
      </c>
      <c r="B194" s="23" t="s">
        <v>244</v>
      </c>
      <c r="C194" s="21">
        <v>485.5</v>
      </c>
    </row>
    <row r="195" spans="1:3" s="11" customFormat="1">
      <c r="A195" s="20">
        <v>42909</v>
      </c>
      <c r="B195" s="23" t="s">
        <v>245</v>
      </c>
      <c r="C195" s="21">
        <v>1456.5</v>
      </c>
    </row>
    <row r="196" spans="1:3" s="11" customFormat="1">
      <c r="A196" s="20">
        <v>42909</v>
      </c>
      <c r="B196" s="23" t="s">
        <v>246</v>
      </c>
      <c r="C196" s="21">
        <v>97.1</v>
      </c>
    </row>
    <row r="197" spans="1:3" s="11" customFormat="1">
      <c r="A197" s="20">
        <v>42909</v>
      </c>
      <c r="B197" s="23" t="s">
        <v>142</v>
      </c>
      <c r="C197" s="21">
        <v>97.1</v>
      </c>
    </row>
    <row r="198" spans="1:3" s="11" customFormat="1">
      <c r="A198" s="20">
        <v>42909</v>
      </c>
      <c r="B198" s="23" t="s">
        <v>247</v>
      </c>
      <c r="C198" s="21">
        <v>485.5</v>
      </c>
    </row>
    <row r="199" spans="1:3" s="11" customFormat="1">
      <c r="A199" s="20">
        <v>42909</v>
      </c>
      <c r="B199" s="23" t="s">
        <v>248</v>
      </c>
      <c r="C199" s="21">
        <v>485.5</v>
      </c>
    </row>
    <row r="200" spans="1:3" s="11" customFormat="1">
      <c r="A200" s="20">
        <v>42909</v>
      </c>
      <c r="B200" s="23" t="s">
        <v>249</v>
      </c>
      <c r="C200" s="21">
        <v>485.5</v>
      </c>
    </row>
    <row r="201" spans="1:3" s="11" customFormat="1">
      <c r="A201" s="20">
        <v>42909</v>
      </c>
      <c r="B201" s="23" t="s">
        <v>250</v>
      </c>
      <c r="C201" s="21">
        <v>291.3</v>
      </c>
    </row>
    <row r="202" spans="1:3" s="11" customFormat="1">
      <c r="A202" s="20">
        <v>42909</v>
      </c>
      <c r="B202" s="23" t="s">
        <v>250</v>
      </c>
      <c r="C202" s="21">
        <v>291.3</v>
      </c>
    </row>
    <row r="203" spans="1:3" s="11" customFormat="1">
      <c r="A203" s="20">
        <v>42909</v>
      </c>
      <c r="B203" s="23" t="s">
        <v>251</v>
      </c>
      <c r="C203" s="21">
        <v>971</v>
      </c>
    </row>
    <row r="204" spans="1:3" s="11" customFormat="1">
      <c r="A204" s="20">
        <v>42909</v>
      </c>
      <c r="B204" s="23" t="s">
        <v>252</v>
      </c>
      <c r="C204" s="21">
        <v>1456.5</v>
      </c>
    </row>
    <row r="205" spans="1:3" s="11" customFormat="1">
      <c r="A205" s="20">
        <v>42909</v>
      </c>
      <c r="B205" s="23" t="s">
        <v>253</v>
      </c>
      <c r="C205" s="21">
        <v>1456.5</v>
      </c>
    </row>
    <row r="206" spans="1:3" s="11" customFormat="1">
      <c r="A206" s="20">
        <v>42909</v>
      </c>
      <c r="B206" s="23" t="s">
        <v>253</v>
      </c>
      <c r="C206" s="21">
        <v>2913</v>
      </c>
    </row>
    <row r="207" spans="1:3" s="11" customFormat="1">
      <c r="A207" s="20">
        <v>42909</v>
      </c>
      <c r="B207" s="23" t="s">
        <v>254</v>
      </c>
      <c r="C207" s="21">
        <v>2913</v>
      </c>
    </row>
    <row r="208" spans="1:3" s="11" customFormat="1">
      <c r="A208" s="20">
        <v>42909</v>
      </c>
      <c r="B208" s="23" t="s">
        <v>254</v>
      </c>
      <c r="C208" s="21">
        <v>9710</v>
      </c>
    </row>
    <row r="209" spans="1:3" s="11" customFormat="1">
      <c r="A209" s="20">
        <v>42909</v>
      </c>
      <c r="B209" s="23" t="s">
        <v>255</v>
      </c>
      <c r="C209" s="21">
        <v>485.5</v>
      </c>
    </row>
    <row r="210" spans="1:3" s="11" customFormat="1">
      <c r="A210" s="20">
        <v>42909</v>
      </c>
      <c r="B210" s="23" t="s">
        <v>256</v>
      </c>
      <c r="C210" s="21">
        <v>485.5</v>
      </c>
    </row>
    <row r="211" spans="1:3" s="11" customFormat="1">
      <c r="A211" s="20">
        <v>42910</v>
      </c>
      <c r="B211" s="24" t="s">
        <v>257</v>
      </c>
      <c r="C211" s="21">
        <v>4855</v>
      </c>
    </row>
    <row r="212" spans="1:3" s="11" customFormat="1">
      <c r="A212" s="20">
        <v>42910</v>
      </c>
      <c r="B212" s="24" t="s">
        <v>258</v>
      </c>
      <c r="C212" s="21">
        <v>10195.5</v>
      </c>
    </row>
    <row r="213" spans="1:3" s="11" customFormat="1">
      <c r="A213" s="20">
        <v>42911</v>
      </c>
      <c r="B213" s="24" t="s">
        <v>259</v>
      </c>
      <c r="C213" s="21">
        <v>485.5</v>
      </c>
    </row>
    <row r="214" spans="1:3" s="11" customFormat="1">
      <c r="A214" s="20">
        <v>42911</v>
      </c>
      <c r="B214" s="24" t="s">
        <v>260</v>
      </c>
      <c r="C214" s="21">
        <v>9710</v>
      </c>
    </row>
    <row r="215" spans="1:3" s="11" customFormat="1">
      <c r="A215" s="20">
        <v>42911</v>
      </c>
      <c r="B215" s="24" t="s">
        <v>261</v>
      </c>
      <c r="C215" s="21">
        <v>1942</v>
      </c>
    </row>
    <row r="216" spans="1:3" s="11" customFormat="1">
      <c r="A216" s="20">
        <v>42912</v>
      </c>
      <c r="B216" s="24" t="s">
        <v>262</v>
      </c>
      <c r="C216" s="21">
        <v>1595.35</v>
      </c>
    </row>
    <row r="217" spans="1:3" s="11" customFormat="1">
      <c r="A217" s="20">
        <v>42912</v>
      </c>
      <c r="B217" s="24" t="s">
        <v>90</v>
      </c>
      <c r="C217" s="21">
        <v>97.1</v>
      </c>
    </row>
    <row r="218" spans="1:3" s="11" customFormat="1">
      <c r="A218" s="20">
        <v>42912</v>
      </c>
      <c r="B218" s="24" t="s">
        <v>263</v>
      </c>
      <c r="C218" s="21">
        <v>485.5</v>
      </c>
    </row>
    <row r="219" spans="1:3" s="11" customFormat="1">
      <c r="A219" s="20">
        <v>42912</v>
      </c>
      <c r="B219" s="24" t="s">
        <v>227</v>
      </c>
      <c r="C219" s="21">
        <v>97.1</v>
      </c>
    </row>
    <row r="220" spans="1:3" s="11" customFormat="1">
      <c r="A220" s="20">
        <v>42912</v>
      </c>
      <c r="B220" s="24" t="s">
        <v>264</v>
      </c>
      <c r="C220" s="21">
        <v>194.2</v>
      </c>
    </row>
    <row r="221" spans="1:3" s="11" customFormat="1">
      <c r="A221" s="20">
        <v>42912</v>
      </c>
      <c r="B221" s="24" t="s">
        <v>265</v>
      </c>
      <c r="C221" s="21">
        <v>33985</v>
      </c>
    </row>
    <row r="222" spans="1:3" s="11" customFormat="1">
      <c r="A222" s="20">
        <v>42912</v>
      </c>
      <c r="B222" s="24" t="s">
        <v>227</v>
      </c>
      <c r="C222" s="21">
        <v>97.1</v>
      </c>
    </row>
    <row r="223" spans="1:3" s="11" customFormat="1">
      <c r="A223" s="20">
        <v>42912</v>
      </c>
      <c r="B223" s="24" t="s">
        <v>166</v>
      </c>
      <c r="C223" s="21">
        <v>242.75</v>
      </c>
    </row>
    <row r="224" spans="1:3" s="11" customFormat="1">
      <c r="A224" s="20">
        <v>42912</v>
      </c>
      <c r="B224" s="24" t="s">
        <v>266</v>
      </c>
      <c r="C224" s="21">
        <v>1942</v>
      </c>
    </row>
    <row r="225" spans="1:3" s="11" customFormat="1">
      <c r="A225" s="20">
        <v>42912</v>
      </c>
      <c r="B225" s="24" t="s">
        <v>267</v>
      </c>
      <c r="C225" s="21">
        <v>971</v>
      </c>
    </row>
    <row r="226" spans="1:3" s="11" customFormat="1">
      <c r="A226" s="20">
        <v>42912</v>
      </c>
      <c r="B226" s="24" t="s">
        <v>89</v>
      </c>
      <c r="C226" s="21">
        <v>485.5</v>
      </c>
    </row>
    <row r="227" spans="1:3" s="11" customFormat="1">
      <c r="A227" s="20">
        <v>42912</v>
      </c>
      <c r="B227" s="24" t="s">
        <v>268</v>
      </c>
      <c r="C227" s="21">
        <v>485.5</v>
      </c>
    </row>
    <row r="228" spans="1:3" s="11" customFormat="1">
      <c r="A228" s="20">
        <v>42912</v>
      </c>
      <c r="B228" s="24" t="s">
        <v>269</v>
      </c>
      <c r="C228" s="21">
        <v>2913</v>
      </c>
    </row>
    <row r="229" spans="1:3" s="11" customFormat="1">
      <c r="A229" s="20">
        <v>42912</v>
      </c>
      <c r="B229" s="24" t="s">
        <v>270</v>
      </c>
      <c r="C229" s="21">
        <v>291.3</v>
      </c>
    </row>
    <row r="230" spans="1:3" s="11" customFormat="1">
      <c r="A230" s="20">
        <v>42912</v>
      </c>
      <c r="B230" s="24" t="s">
        <v>271</v>
      </c>
      <c r="C230" s="21">
        <v>971</v>
      </c>
    </row>
    <row r="231" spans="1:3" s="11" customFormat="1">
      <c r="A231" s="20">
        <v>42913</v>
      </c>
      <c r="B231" s="22" t="s">
        <v>142</v>
      </c>
      <c r="C231" s="21">
        <v>97.1</v>
      </c>
    </row>
    <row r="232" spans="1:3" s="11" customFormat="1">
      <c r="A232" s="20">
        <v>42913</v>
      </c>
      <c r="B232" s="22" t="s">
        <v>302</v>
      </c>
      <c r="C232" s="21">
        <v>97.1</v>
      </c>
    </row>
    <row r="233" spans="1:3" s="11" customFormat="1">
      <c r="A233" s="20">
        <v>42913</v>
      </c>
      <c r="B233" s="22" t="s">
        <v>303</v>
      </c>
      <c r="C233" s="21">
        <v>291.3</v>
      </c>
    </row>
    <row r="234" spans="1:3" s="11" customFormat="1">
      <c r="A234" s="20">
        <v>42913</v>
      </c>
      <c r="B234" s="22" t="s">
        <v>90</v>
      </c>
      <c r="C234" s="21">
        <v>97.1</v>
      </c>
    </row>
    <row r="235" spans="1:3" s="11" customFormat="1">
      <c r="A235" s="20">
        <v>42913</v>
      </c>
      <c r="B235" s="22" t="s">
        <v>162</v>
      </c>
      <c r="C235" s="21">
        <v>48.55</v>
      </c>
    </row>
    <row r="236" spans="1:3" s="11" customFormat="1">
      <c r="A236" s="20">
        <v>42913</v>
      </c>
      <c r="B236" s="22" t="s">
        <v>115</v>
      </c>
      <c r="C236" s="21">
        <v>97.1</v>
      </c>
    </row>
    <row r="237" spans="1:3" s="11" customFormat="1">
      <c r="A237" s="20">
        <v>42913</v>
      </c>
      <c r="B237" s="22" t="s">
        <v>304</v>
      </c>
      <c r="C237" s="21">
        <v>971</v>
      </c>
    </row>
    <row r="238" spans="1:3" s="11" customFormat="1">
      <c r="A238" s="20">
        <v>42913</v>
      </c>
      <c r="B238" s="22" t="s">
        <v>305</v>
      </c>
      <c r="C238" s="21">
        <v>1456.5</v>
      </c>
    </row>
    <row r="239" spans="1:3" s="11" customFormat="1">
      <c r="A239" s="20">
        <v>42913</v>
      </c>
      <c r="B239" s="22" t="s">
        <v>306</v>
      </c>
      <c r="C239" s="21">
        <v>485.5</v>
      </c>
    </row>
    <row r="240" spans="1:3" s="11" customFormat="1">
      <c r="A240" s="20">
        <v>42913</v>
      </c>
      <c r="B240" s="22" t="s">
        <v>307</v>
      </c>
      <c r="C240" s="21">
        <v>485.5</v>
      </c>
    </row>
    <row r="241" spans="1:3" s="11" customFormat="1">
      <c r="A241" s="20">
        <v>42913</v>
      </c>
      <c r="B241" s="22" t="s">
        <v>307</v>
      </c>
      <c r="C241" s="21">
        <v>291.3</v>
      </c>
    </row>
    <row r="242" spans="1:3" s="11" customFormat="1">
      <c r="A242" s="20">
        <v>42913</v>
      </c>
      <c r="B242" s="22" t="s">
        <v>252</v>
      </c>
      <c r="C242" s="21">
        <v>971</v>
      </c>
    </row>
    <row r="243" spans="1:3" s="11" customFormat="1" ht="15.75" customHeight="1">
      <c r="A243" s="20">
        <v>42913</v>
      </c>
      <c r="B243" s="22" t="s">
        <v>308</v>
      </c>
      <c r="C243" s="21">
        <v>291.3</v>
      </c>
    </row>
    <row r="244" spans="1:3" s="11" customFormat="1" ht="15.75" customHeight="1">
      <c r="A244" s="20">
        <v>42914</v>
      </c>
      <c r="B244" s="22" t="s">
        <v>161</v>
      </c>
      <c r="C244" s="21">
        <v>971</v>
      </c>
    </row>
    <row r="245" spans="1:3" s="11" customFormat="1" ht="15.75" customHeight="1">
      <c r="A245" s="20">
        <v>42914</v>
      </c>
      <c r="B245" s="22" t="s">
        <v>323</v>
      </c>
      <c r="C245" s="21">
        <v>971</v>
      </c>
    </row>
    <row r="246" spans="1:3" s="11" customFormat="1" ht="15.75" customHeight="1">
      <c r="A246" s="20">
        <v>42914</v>
      </c>
      <c r="B246" s="22" t="s">
        <v>324</v>
      </c>
      <c r="C246" s="21">
        <v>2913</v>
      </c>
    </row>
    <row r="247" spans="1:3" s="11" customFormat="1" ht="15.75" customHeight="1">
      <c r="A247" s="20">
        <v>42914</v>
      </c>
      <c r="B247" s="22" t="s">
        <v>325</v>
      </c>
      <c r="C247" s="21">
        <v>971</v>
      </c>
    </row>
    <row r="248" spans="1:3" s="11" customFormat="1" ht="15.75" customHeight="1">
      <c r="A248" s="20">
        <v>42914</v>
      </c>
      <c r="B248" s="22" t="s">
        <v>130</v>
      </c>
      <c r="C248" s="21">
        <v>485.5</v>
      </c>
    </row>
    <row r="249" spans="1:3" s="11" customFormat="1" ht="15.75" customHeight="1">
      <c r="A249" s="20">
        <v>42914</v>
      </c>
      <c r="B249" s="22" t="s">
        <v>326</v>
      </c>
      <c r="C249" s="21">
        <v>194.2</v>
      </c>
    </row>
    <row r="250" spans="1:3" s="11" customFormat="1" ht="15.75" customHeight="1">
      <c r="A250" s="20">
        <v>42914</v>
      </c>
      <c r="B250" s="22" t="s">
        <v>327</v>
      </c>
      <c r="C250" s="21">
        <v>971</v>
      </c>
    </row>
    <row r="251" spans="1:3" s="11" customFormat="1" ht="15.75" customHeight="1">
      <c r="A251" s="20">
        <v>42914</v>
      </c>
      <c r="B251" s="22" t="s">
        <v>328</v>
      </c>
      <c r="C251" s="21">
        <v>971</v>
      </c>
    </row>
    <row r="252" spans="1:3" s="11" customFormat="1" ht="15.75" customHeight="1">
      <c r="A252" s="20">
        <v>42914</v>
      </c>
      <c r="B252" s="22" t="s">
        <v>329</v>
      </c>
      <c r="C252" s="21">
        <v>971</v>
      </c>
    </row>
    <row r="253" spans="1:3" s="11" customFormat="1" ht="15.75" customHeight="1">
      <c r="A253" s="20">
        <v>42915</v>
      </c>
      <c r="B253" s="22" t="s">
        <v>330</v>
      </c>
      <c r="C253" s="21">
        <v>485.5</v>
      </c>
    </row>
    <row r="254" spans="1:3" s="11" customFormat="1" ht="15.75" customHeight="1">
      <c r="A254" s="20">
        <v>42915</v>
      </c>
      <c r="B254" s="22" t="s">
        <v>331</v>
      </c>
      <c r="C254" s="21">
        <v>485.5</v>
      </c>
    </row>
    <row r="255" spans="1:3" s="11" customFormat="1" ht="15.75" customHeight="1">
      <c r="A255" s="20">
        <v>42915</v>
      </c>
      <c r="B255" s="22" t="s">
        <v>332</v>
      </c>
      <c r="C255" s="21">
        <v>97.1</v>
      </c>
    </row>
    <row r="256" spans="1:3" s="11" customFormat="1" ht="15.75" customHeight="1">
      <c r="A256" s="20">
        <v>42916</v>
      </c>
      <c r="B256" s="22" t="s">
        <v>336</v>
      </c>
      <c r="C256" s="21">
        <v>485.5</v>
      </c>
    </row>
    <row r="257" spans="1:3" s="11" customFormat="1" ht="15.75" customHeight="1">
      <c r="A257" s="20">
        <v>42916</v>
      </c>
      <c r="B257" s="22" t="s">
        <v>337</v>
      </c>
      <c r="C257" s="21">
        <v>485.5</v>
      </c>
    </row>
    <row r="258" spans="1:3" s="11" customFormat="1" ht="15.75" customHeight="1">
      <c r="A258" s="20">
        <v>42916</v>
      </c>
      <c r="B258" s="22" t="s">
        <v>338</v>
      </c>
      <c r="C258" s="21">
        <v>971</v>
      </c>
    </row>
    <row r="259" spans="1:3">
      <c r="C259" s="12"/>
    </row>
    <row r="260" spans="1:3" ht="27.75" customHeight="1">
      <c r="A260" s="43" t="s">
        <v>57</v>
      </c>
      <c r="B260" s="43"/>
      <c r="C260" s="43"/>
    </row>
  </sheetData>
  <mergeCells count="2">
    <mergeCell ref="A1:C1"/>
    <mergeCell ref="A260:C26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B7"/>
  <sheetViews>
    <sheetView workbookViewId="0">
      <selection activeCell="E20" sqref="E20"/>
    </sheetView>
  </sheetViews>
  <sheetFormatPr defaultRowHeight="15"/>
  <cols>
    <col min="1" max="1" width="19.140625" style="10" customWidth="1"/>
    <col min="2" max="2" width="18.42578125" style="10" customWidth="1"/>
    <col min="3" max="3" width="10.5703125" style="10" bestFit="1" customWidth="1"/>
    <col min="4" max="16384" width="9.140625" style="10"/>
  </cols>
  <sheetData>
    <row r="1" spans="1:2" ht="42.75" customHeight="1">
      <c r="A1" s="42" t="s">
        <v>28</v>
      </c>
      <c r="B1" s="42"/>
    </row>
    <row r="2" spans="1:2" s="15" customFormat="1">
      <c r="A2" s="13" t="s">
        <v>4</v>
      </c>
      <c r="B2" s="13" t="s">
        <v>1</v>
      </c>
    </row>
    <row r="3" spans="1:2">
      <c r="A3" s="20">
        <v>42900</v>
      </c>
      <c r="B3" s="21">
        <v>79185.83</v>
      </c>
    </row>
    <row r="4" spans="1:2">
      <c r="A4" s="14"/>
      <c r="B4" s="12"/>
    </row>
    <row r="5" spans="1:2">
      <c r="A5" s="14"/>
    </row>
    <row r="6" spans="1:2">
      <c r="A6" s="14"/>
    </row>
    <row r="7" spans="1:2">
      <c r="A7" s="14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E55"/>
  <sheetViews>
    <sheetView topLeftCell="A37" workbookViewId="0">
      <selection activeCell="C63" sqref="C63"/>
    </sheetView>
  </sheetViews>
  <sheetFormatPr defaultRowHeight="15"/>
  <cols>
    <col min="1" max="1" width="10.140625" style="10" bestFit="1" customWidth="1"/>
    <col min="2" max="2" width="38" style="10" bestFit="1" customWidth="1"/>
    <col min="3" max="3" width="13.140625" style="10" bestFit="1" customWidth="1"/>
    <col min="4" max="4" width="9.140625" style="10"/>
    <col min="5" max="5" width="11.5703125" style="10" bestFit="1" customWidth="1"/>
    <col min="6" max="16384" width="9.140625" style="10"/>
  </cols>
  <sheetData>
    <row r="1" spans="1:3" ht="69.75" customHeight="1">
      <c r="A1" s="44" t="s">
        <v>53</v>
      </c>
      <c r="B1" s="45"/>
      <c r="C1" s="45"/>
    </row>
    <row r="2" spans="1:3" s="15" customFormat="1">
      <c r="A2" s="13" t="s">
        <v>0</v>
      </c>
      <c r="B2" s="13" t="s">
        <v>7</v>
      </c>
      <c r="C2" s="13" t="s">
        <v>5</v>
      </c>
    </row>
    <row r="3" spans="1:3" s="11" customFormat="1">
      <c r="A3" s="20">
        <v>42887</v>
      </c>
      <c r="B3" s="24" t="s">
        <v>29</v>
      </c>
      <c r="C3" s="21">
        <v>200</v>
      </c>
    </row>
    <row r="4" spans="1:3" s="11" customFormat="1">
      <c r="A4" s="20">
        <v>42891</v>
      </c>
      <c r="B4" s="24" t="s">
        <v>277</v>
      </c>
      <c r="C4" s="21">
        <v>300</v>
      </c>
    </row>
    <row r="5" spans="1:3" s="11" customFormat="1">
      <c r="A5" s="20">
        <v>42891</v>
      </c>
      <c r="B5" s="24" t="s">
        <v>2</v>
      </c>
      <c r="C5" s="21">
        <v>1000</v>
      </c>
    </row>
    <row r="6" spans="1:3" s="11" customFormat="1">
      <c r="A6" s="20">
        <v>42892</v>
      </c>
      <c r="B6" s="24" t="s">
        <v>278</v>
      </c>
      <c r="C6" s="21">
        <v>200</v>
      </c>
    </row>
    <row r="7" spans="1:3" s="11" customFormat="1">
      <c r="A7" s="20">
        <v>42894</v>
      </c>
      <c r="B7" s="24" t="s">
        <v>36</v>
      </c>
      <c r="C7" s="21">
        <v>500</v>
      </c>
    </row>
    <row r="8" spans="1:3" s="11" customFormat="1">
      <c r="A8" s="20">
        <v>42895</v>
      </c>
      <c r="B8" s="24" t="s">
        <v>35</v>
      </c>
      <c r="C8" s="21">
        <v>200</v>
      </c>
    </row>
    <row r="9" spans="1:3" s="11" customFormat="1">
      <c r="A9" s="20">
        <v>42895</v>
      </c>
      <c r="B9" s="24" t="s">
        <v>30</v>
      </c>
      <c r="C9" s="21">
        <v>500</v>
      </c>
    </row>
    <row r="10" spans="1:3" s="11" customFormat="1">
      <c r="A10" s="20">
        <v>42895</v>
      </c>
      <c r="B10" s="24" t="s">
        <v>279</v>
      </c>
      <c r="C10" s="21">
        <v>1000</v>
      </c>
    </row>
    <row r="11" spans="1:3" s="11" customFormat="1">
      <c r="A11" s="20">
        <v>42899</v>
      </c>
      <c r="B11" s="24" t="s">
        <v>38</v>
      </c>
      <c r="C11" s="21">
        <v>50</v>
      </c>
    </row>
    <row r="12" spans="1:3" s="11" customFormat="1">
      <c r="A12" s="20">
        <v>42899</v>
      </c>
      <c r="B12" s="24" t="s">
        <v>33</v>
      </c>
      <c r="C12" s="21">
        <v>200</v>
      </c>
    </row>
    <row r="13" spans="1:3" s="11" customFormat="1">
      <c r="A13" s="20">
        <v>42899</v>
      </c>
      <c r="B13" s="24" t="s">
        <v>280</v>
      </c>
      <c r="C13" s="21">
        <v>500</v>
      </c>
    </row>
    <row r="14" spans="1:3" s="11" customFormat="1">
      <c r="A14" s="20">
        <v>42899</v>
      </c>
      <c r="B14" s="24" t="s">
        <v>281</v>
      </c>
      <c r="C14" s="21">
        <v>500</v>
      </c>
    </row>
    <row r="15" spans="1:3" s="11" customFormat="1">
      <c r="A15" s="20">
        <v>42899</v>
      </c>
      <c r="B15" s="24" t="s">
        <v>32</v>
      </c>
      <c r="C15" s="21">
        <v>500</v>
      </c>
    </row>
    <row r="16" spans="1:3" s="11" customFormat="1">
      <c r="A16" s="20">
        <v>42899</v>
      </c>
      <c r="B16" s="24" t="s">
        <v>282</v>
      </c>
      <c r="C16" s="21">
        <v>500</v>
      </c>
    </row>
    <row r="17" spans="1:5" s="11" customFormat="1">
      <c r="A17" s="20">
        <v>42899</v>
      </c>
      <c r="B17" s="24" t="s">
        <v>40</v>
      </c>
      <c r="C17" s="21">
        <v>2000</v>
      </c>
    </row>
    <row r="18" spans="1:5" s="11" customFormat="1">
      <c r="A18" s="20">
        <v>42899</v>
      </c>
      <c r="B18" s="24" t="s">
        <v>31</v>
      </c>
      <c r="C18" s="21">
        <v>2000</v>
      </c>
    </row>
    <row r="19" spans="1:5" s="11" customFormat="1">
      <c r="A19" s="20">
        <v>42900</v>
      </c>
      <c r="B19" s="24" t="s">
        <v>34</v>
      </c>
      <c r="C19" s="21">
        <v>100</v>
      </c>
    </row>
    <row r="20" spans="1:5" s="11" customFormat="1">
      <c r="A20" s="20">
        <v>42900</v>
      </c>
      <c r="B20" s="24" t="s">
        <v>283</v>
      </c>
      <c r="C20" s="21">
        <v>50000</v>
      </c>
    </row>
    <row r="21" spans="1:5" s="11" customFormat="1">
      <c r="A21" s="20">
        <v>42901</v>
      </c>
      <c r="B21" s="24" t="s">
        <v>6</v>
      </c>
      <c r="C21" s="21">
        <v>53780.1</v>
      </c>
    </row>
    <row r="22" spans="1:5" s="11" customFormat="1">
      <c r="A22" s="20">
        <v>42901</v>
      </c>
      <c r="B22" s="24" t="s">
        <v>272</v>
      </c>
      <c r="C22" s="21">
        <v>278400</v>
      </c>
    </row>
    <row r="23" spans="1:5" s="11" customFormat="1">
      <c r="A23" s="20">
        <v>42902</v>
      </c>
      <c r="B23" s="24" t="s">
        <v>284</v>
      </c>
      <c r="C23" s="21">
        <v>500</v>
      </c>
    </row>
    <row r="24" spans="1:5" s="11" customFormat="1">
      <c r="A24" s="20">
        <v>42902</v>
      </c>
      <c r="B24" s="24" t="s">
        <v>30</v>
      </c>
      <c r="C24" s="21">
        <v>500</v>
      </c>
    </row>
    <row r="25" spans="1:5" s="11" customFormat="1">
      <c r="A25" s="20">
        <v>42905</v>
      </c>
      <c r="B25" s="24" t="s">
        <v>285</v>
      </c>
      <c r="C25" s="21">
        <v>150</v>
      </c>
    </row>
    <row r="26" spans="1:5" s="11" customFormat="1">
      <c r="A26" s="20">
        <v>42905</v>
      </c>
      <c r="B26" s="24" t="s">
        <v>286</v>
      </c>
      <c r="C26" s="21">
        <v>200</v>
      </c>
    </row>
    <row r="27" spans="1:5" s="11" customFormat="1">
      <c r="A27" s="20">
        <v>42905</v>
      </c>
      <c r="B27" s="24" t="s">
        <v>287</v>
      </c>
      <c r="C27" s="21">
        <v>500</v>
      </c>
    </row>
    <row r="28" spans="1:5" s="11" customFormat="1">
      <c r="A28" s="20">
        <v>42905</v>
      </c>
      <c r="B28" s="24" t="s">
        <v>288</v>
      </c>
      <c r="C28" s="21">
        <v>500</v>
      </c>
    </row>
    <row r="29" spans="1:5" s="11" customFormat="1">
      <c r="A29" s="20">
        <v>42905</v>
      </c>
      <c r="B29" s="24" t="s">
        <v>289</v>
      </c>
      <c r="C29" s="21">
        <v>500</v>
      </c>
    </row>
    <row r="30" spans="1:5" s="11" customFormat="1">
      <c r="A30" s="20">
        <v>42905</v>
      </c>
      <c r="B30" s="24" t="s">
        <v>290</v>
      </c>
      <c r="C30" s="21">
        <v>1000</v>
      </c>
    </row>
    <row r="31" spans="1:5" s="11" customFormat="1">
      <c r="A31" s="20">
        <v>42905</v>
      </c>
      <c r="B31" s="24" t="s">
        <v>291</v>
      </c>
      <c r="C31" s="21">
        <v>1000</v>
      </c>
    </row>
    <row r="32" spans="1:5">
      <c r="A32" s="20">
        <v>42905</v>
      </c>
      <c r="B32" s="24" t="s">
        <v>273</v>
      </c>
      <c r="C32" s="21">
        <v>2000</v>
      </c>
      <c r="E32" s="12"/>
    </row>
    <row r="33" spans="1:3">
      <c r="A33" s="20">
        <v>42905</v>
      </c>
      <c r="B33" s="24" t="s">
        <v>292</v>
      </c>
      <c r="C33" s="21">
        <v>2000</v>
      </c>
    </row>
    <row r="34" spans="1:3">
      <c r="A34" s="20">
        <v>42905</v>
      </c>
      <c r="B34" s="24" t="s">
        <v>293</v>
      </c>
      <c r="C34" s="21">
        <v>2000</v>
      </c>
    </row>
    <row r="35" spans="1:3">
      <c r="A35" s="20">
        <v>42906</v>
      </c>
      <c r="B35" s="24" t="s">
        <v>2</v>
      </c>
      <c r="C35" s="21">
        <v>100</v>
      </c>
    </row>
    <row r="36" spans="1:3">
      <c r="A36" s="20">
        <v>42906</v>
      </c>
      <c r="B36" s="24" t="s">
        <v>294</v>
      </c>
      <c r="C36" s="21">
        <v>500</v>
      </c>
    </row>
    <row r="37" spans="1:3">
      <c r="A37" s="20">
        <v>42906</v>
      </c>
      <c r="B37" s="24" t="s">
        <v>274</v>
      </c>
      <c r="C37" s="21">
        <v>3000</v>
      </c>
    </row>
    <row r="38" spans="1:3">
      <c r="A38" s="20">
        <v>42907</v>
      </c>
      <c r="B38" s="24" t="s">
        <v>37</v>
      </c>
      <c r="C38" s="21">
        <v>100</v>
      </c>
    </row>
    <row r="39" spans="1:3">
      <c r="A39" s="20">
        <v>42907</v>
      </c>
      <c r="B39" s="24" t="s">
        <v>295</v>
      </c>
      <c r="C39" s="21">
        <v>500</v>
      </c>
    </row>
    <row r="40" spans="1:3">
      <c r="A40" s="20">
        <v>42907</v>
      </c>
      <c r="B40" s="24" t="s">
        <v>296</v>
      </c>
      <c r="C40" s="21">
        <v>2000</v>
      </c>
    </row>
    <row r="41" spans="1:3">
      <c r="A41" s="20">
        <v>42908</v>
      </c>
      <c r="B41" s="24" t="s">
        <v>35</v>
      </c>
      <c r="C41" s="21">
        <v>200</v>
      </c>
    </row>
    <row r="42" spans="1:3">
      <c r="A42" s="20">
        <v>42908</v>
      </c>
      <c r="B42" s="24" t="s">
        <v>297</v>
      </c>
      <c r="C42" s="21">
        <v>1000</v>
      </c>
    </row>
    <row r="43" spans="1:3">
      <c r="A43" s="20">
        <v>42908</v>
      </c>
      <c r="B43" s="24" t="s">
        <v>275</v>
      </c>
      <c r="C43" s="21">
        <v>1000</v>
      </c>
    </row>
    <row r="44" spans="1:3">
      <c r="A44" s="20">
        <v>42908</v>
      </c>
      <c r="B44" s="24" t="s">
        <v>276</v>
      </c>
      <c r="C44" s="21">
        <v>5000</v>
      </c>
    </row>
    <row r="45" spans="1:3">
      <c r="A45" s="20">
        <v>42909</v>
      </c>
      <c r="B45" s="24" t="s">
        <v>30</v>
      </c>
      <c r="C45" s="21">
        <v>1000</v>
      </c>
    </row>
    <row r="46" spans="1:3">
      <c r="A46" s="20">
        <v>42912</v>
      </c>
      <c r="B46" s="24" t="s">
        <v>38</v>
      </c>
      <c r="C46" s="21">
        <v>100</v>
      </c>
    </row>
    <row r="47" spans="1:3">
      <c r="A47" s="20">
        <v>42912</v>
      </c>
      <c r="B47" s="24" t="s">
        <v>39</v>
      </c>
      <c r="C47" s="21">
        <v>300</v>
      </c>
    </row>
    <row r="48" spans="1:3">
      <c r="A48" s="20">
        <v>42912</v>
      </c>
      <c r="B48" s="24" t="s">
        <v>291</v>
      </c>
      <c r="C48" s="21">
        <v>1000</v>
      </c>
    </row>
    <row r="49" spans="1:3">
      <c r="A49" s="20">
        <v>42912</v>
      </c>
      <c r="B49" s="24" t="s">
        <v>293</v>
      </c>
      <c r="C49" s="21">
        <v>1000</v>
      </c>
    </row>
    <row r="50" spans="1:3">
      <c r="A50" s="20">
        <v>42912</v>
      </c>
      <c r="B50" s="24" t="s">
        <v>298</v>
      </c>
      <c r="C50" s="21">
        <v>4000</v>
      </c>
    </row>
    <row r="51" spans="1:3">
      <c r="A51" s="20">
        <v>42912</v>
      </c>
      <c r="B51" s="24" t="s">
        <v>299</v>
      </c>
      <c r="C51" s="21">
        <v>6873</v>
      </c>
    </row>
    <row r="52" spans="1:3">
      <c r="A52" s="20">
        <v>42913</v>
      </c>
      <c r="B52" s="24" t="s">
        <v>300</v>
      </c>
      <c r="C52" s="21">
        <v>2000</v>
      </c>
    </row>
    <row r="53" spans="1:3">
      <c r="A53" s="20">
        <v>42915</v>
      </c>
      <c r="B53" s="40" t="s">
        <v>35</v>
      </c>
      <c r="C53" s="21">
        <v>200</v>
      </c>
    </row>
    <row r="54" spans="1:3">
      <c r="A54" s="20">
        <v>42915</v>
      </c>
      <c r="B54" s="40" t="s">
        <v>2</v>
      </c>
      <c r="C54" s="21">
        <v>2000</v>
      </c>
    </row>
    <row r="55" spans="1:3">
      <c r="A55" s="20">
        <v>42916</v>
      </c>
      <c r="B55" s="40" t="s">
        <v>333</v>
      </c>
      <c r="C55" s="21">
        <v>1000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1:F21"/>
  <sheetViews>
    <sheetView tabSelected="1" topLeftCell="B1" workbookViewId="0">
      <selection activeCell="C13" sqref="C13"/>
    </sheetView>
  </sheetViews>
  <sheetFormatPr defaultRowHeight="15"/>
  <cols>
    <col min="1" max="1" width="12.42578125" style="10" customWidth="1"/>
    <col min="2" max="2" width="11.5703125" style="10" bestFit="1" customWidth="1"/>
    <col min="3" max="3" width="115.140625" style="10" customWidth="1"/>
    <col min="4" max="4" width="39.85546875" style="10" customWidth="1"/>
    <col min="5" max="16384" width="9.140625" style="10"/>
  </cols>
  <sheetData>
    <row r="1" spans="1:6" s="16" customFormat="1">
      <c r="A1" s="46" t="s">
        <v>54</v>
      </c>
      <c r="B1" s="46"/>
      <c r="C1" s="46"/>
      <c r="D1" s="46"/>
    </row>
    <row r="2" spans="1:6" s="17" customFormat="1">
      <c r="A2" s="13" t="s">
        <v>0</v>
      </c>
      <c r="B2" s="13" t="s">
        <v>41</v>
      </c>
      <c r="C2" s="13" t="s">
        <v>42</v>
      </c>
      <c r="D2" s="13" t="s">
        <v>347</v>
      </c>
    </row>
    <row r="3" spans="1:6" s="18" customFormat="1">
      <c r="A3" s="32">
        <v>42901</v>
      </c>
      <c r="B3" s="33">
        <v>10253.4</v>
      </c>
      <c r="C3" s="34" t="s">
        <v>309</v>
      </c>
      <c r="D3" s="35" t="s">
        <v>44</v>
      </c>
      <c r="E3" s="7"/>
    </row>
    <row r="4" spans="1:6" s="18" customFormat="1">
      <c r="A4" s="32">
        <v>42901</v>
      </c>
      <c r="B4" s="33">
        <v>16720</v>
      </c>
      <c r="C4" s="34" t="s">
        <v>310</v>
      </c>
      <c r="D4" s="35" t="s">
        <v>44</v>
      </c>
      <c r="E4" s="7"/>
    </row>
    <row r="5" spans="1:6" s="18" customFormat="1">
      <c r="A5" s="32">
        <v>42901</v>
      </c>
      <c r="B5" s="33">
        <v>18304</v>
      </c>
      <c r="C5" s="34" t="s">
        <v>311</v>
      </c>
      <c r="D5" s="35" t="s">
        <v>44</v>
      </c>
      <c r="E5" s="7"/>
    </row>
    <row r="6" spans="1:6" s="18" customFormat="1">
      <c r="A6" s="32">
        <v>42901</v>
      </c>
      <c r="B6" s="33">
        <v>28950</v>
      </c>
      <c r="C6" s="34" t="s">
        <v>317</v>
      </c>
      <c r="D6" s="35" t="s">
        <v>44</v>
      </c>
      <c r="E6" s="7"/>
    </row>
    <row r="7" spans="1:6" s="18" customFormat="1">
      <c r="A7" s="32">
        <v>42907</v>
      </c>
      <c r="B7" s="33">
        <v>7154</v>
      </c>
      <c r="C7" s="34" t="s">
        <v>312</v>
      </c>
      <c r="D7" s="35" t="s">
        <v>348</v>
      </c>
      <c r="E7" s="7"/>
    </row>
    <row r="8" spans="1:6">
      <c r="A8" s="37">
        <v>42908</v>
      </c>
      <c r="B8" s="36">
        <v>32660</v>
      </c>
      <c r="C8" s="38" t="s">
        <v>313</v>
      </c>
      <c r="D8" s="35" t="s">
        <v>348</v>
      </c>
      <c r="E8" s="7"/>
      <c r="F8" s="18"/>
    </row>
    <row r="9" spans="1:6">
      <c r="A9" s="37">
        <v>42909</v>
      </c>
      <c r="B9" s="36">
        <v>20970</v>
      </c>
      <c r="C9" s="38" t="s">
        <v>314</v>
      </c>
      <c r="D9" s="35" t="s">
        <v>348</v>
      </c>
      <c r="E9" s="7"/>
      <c r="F9" s="18"/>
    </row>
    <row r="10" spans="1:6">
      <c r="A10" s="37">
        <v>42914</v>
      </c>
      <c r="B10" s="36">
        <v>32000</v>
      </c>
      <c r="C10" s="29" t="s">
        <v>315</v>
      </c>
      <c r="D10" s="35" t="s">
        <v>348</v>
      </c>
      <c r="E10" s="7"/>
      <c r="F10" s="18"/>
    </row>
    <row r="11" spans="1:6">
      <c r="A11" s="37">
        <v>42914</v>
      </c>
      <c r="B11" s="36">
        <v>10500</v>
      </c>
      <c r="C11" s="29" t="s">
        <v>334</v>
      </c>
      <c r="D11" s="35" t="s">
        <v>339</v>
      </c>
      <c r="E11" s="7"/>
      <c r="F11" s="18"/>
    </row>
    <row r="12" spans="1:6">
      <c r="A12" s="37">
        <v>42914</v>
      </c>
      <c r="B12" s="36">
        <v>98532</v>
      </c>
      <c r="C12" s="29" t="s">
        <v>335</v>
      </c>
      <c r="D12" s="35" t="s">
        <v>339</v>
      </c>
      <c r="E12" s="7"/>
      <c r="F12" s="18"/>
    </row>
    <row r="13" spans="1:6">
      <c r="A13" s="37">
        <v>42915</v>
      </c>
      <c r="B13" s="36">
        <v>82697</v>
      </c>
      <c r="C13" s="29" t="s">
        <v>341</v>
      </c>
      <c r="D13" s="35" t="s">
        <v>348</v>
      </c>
      <c r="E13" s="7"/>
      <c r="F13" s="18"/>
    </row>
    <row r="14" spans="1:6">
      <c r="A14" s="39">
        <v>42916</v>
      </c>
      <c r="B14" s="36">
        <v>72740.28</v>
      </c>
      <c r="C14" s="29" t="s">
        <v>342</v>
      </c>
      <c r="D14" s="30" t="s">
        <v>44</v>
      </c>
    </row>
    <row r="15" spans="1:6">
      <c r="A15" s="39">
        <v>42916</v>
      </c>
      <c r="B15" s="36">
        <v>35282</v>
      </c>
      <c r="C15" s="29" t="s">
        <v>343</v>
      </c>
      <c r="D15" s="30" t="s">
        <v>339</v>
      </c>
    </row>
    <row r="16" spans="1:6">
      <c r="A16" s="39">
        <v>42916</v>
      </c>
      <c r="B16" s="36">
        <v>75691.69</v>
      </c>
      <c r="C16" s="29" t="s">
        <v>344</v>
      </c>
      <c r="D16" s="30" t="s">
        <v>345</v>
      </c>
    </row>
    <row r="17" spans="1:4">
      <c r="A17" s="39">
        <v>42916</v>
      </c>
      <c r="B17" s="36">
        <v>126950.39999999999</v>
      </c>
      <c r="C17" s="29" t="s">
        <v>346</v>
      </c>
      <c r="D17" s="30" t="s">
        <v>44</v>
      </c>
    </row>
    <row r="18" spans="1:4">
      <c r="A18" s="39">
        <v>42916</v>
      </c>
      <c r="B18" s="36">
        <v>158884.85999999999</v>
      </c>
      <c r="C18" s="31" t="s">
        <v>316</v>
      </c>
      <c r="D18" s="31" t="s">
        <v>43</v>
      </c>
    </row>
    <row r="19" spans="1:4">
      <c r="B19" s="12"/>
    </row>
    <row r="21" spans="1:4">
      <c r="C21" s="16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B1:C26"/>
  <sheetViews>
    <sheetView workbookViewId="0">
      <selection activeCell="B19" sqref="B19"/>
    </sheetView>
  </sheetViews>
  <sheetFormatPr defaultRowHeight="15"/>
  <cols>
    <col min="1" max="1" width="9.140625" style="10"/>
    <col min="2" max="2" width="87.140625" style="10" bestFit="1" customWidth="1"/>
    <col min="3" max="3" width="13.140625" style="10" bestFit="1" customWidth="1"/>
    <col min="4" max="16384" width="9.140625" style="10"/>
  </cols>
  <sheetData>
    <row r="1" spans="2:3">
      <c r="B1" s="47" t="s">
        <v>55</v>
      </c>
      <c r="C1" s="47"/>
    </row>
    <row r="2" spans="2:3" ht="15.75" thickBot="1"/>
    <row r="3" spans="2:3" ht="15.75" thickBot="1">
      <c r="B3" s="48" t="s">
        <v>45</v>
      </c>
      <c r="C3" s="49"/>
    </row>
    <row r="4" spans="2:3">
      <c r="B4" s="1" t="s">
        <v>51</v>
      </c>
      <c r="C4" s="2">
        <f>SUM(Яндекс!C3:C80)</f>
        <v>63690.299999999981</v>
      </c>
    </row>
    <row r="5" spans="2:3">
      <c r="B5" s="1" t="s">
        <v>50</v>
      </c>
      <c r="C5" s="2">
        <f>SUM(СМС!B3)</f>
        <v>79185.83</v>
      </c>
    </row>
    <row r="6" spans="2:3">
      <c r="B6" s="1" t="s">
        <v>301</v>
      </c>
      <c r="C6" s="2">
        <f>SUM('Переводы с банковских карт'!C3:C258)</f>
        <v>442084.63999999966</v>
      </c>
    </row>
    <row r="7" spans="2:3">
      <c r="B7" s="3" t="s">
        <v>46</v>
      </c>
      <c r="C7" s="4">
        <f>SUM('ФЛ и ЮЛ'!C3:C55)</f>
        <v>436153.1</v>
      </c>
    </row>
    <row r="8" spans="2:3" ht="15.75" thickBot="1">
      <c r="B8" s="5" t="s">
        <v>47</v>
      </c>
      <c r="C8" s="6">
        <f>SUM(C4:C7)</f>
        <v>1021113.8699999996</v>
      </c>
    </row>
    <row r="9" spans="2:3" ht="15.75" thickBot="1">
      <c r="B9" s="7"/>
      <c r="C9" s="8"/>
    </row>
    <row r="10" spans="2:3" ht="15.75" thickBot="1">
      <c r="B10" s="50" t="s">
        <v>48</v>
      </c>
      <c r="C10" s="51"/>
    </row>
    <row r="11" spans="2:3">
      <c r="B11" s="3" t="s">
        <v>44</v>
      </c>
      <c r="C11" s="4">
        <f>Расходы!B3+Расходы!B4+Расходы!B5+Расходы!B6+Расходы!B14+Расходы!B17</f>
        <v>273918.07999999996</v>
      </c>
    </row>
    <row r="12" spans="2:3">
      <c r="B12" s="3" t="s">
        <v>339</v>
      </c>
      <c r="C12" s="4">
        <f>SUM(Расходы!B7:B13)+Расходы!B15</f>
        <v>319795</v>
      </c>
    </row>
    <row r="13" spans="2:3">
      <c r="B13" s="3" t="s">
        <v>345</v>
      </c>
      <c r="C13" s="4">
        <f>Расходы!B16</f>
        <v>75691.69</v>
      </c>
    </row>
    <row r="14" spans="2:3">
      <c r="B14" s="3" t="s">
        <v>43</v>
      </c>
      <c r="C14" s="4">
        <f>Расходы!B18</f>
        <v>158884.85999999999</v>
      </c>
    </row>
    <row r="15" spans="2:3" ht="15.75" thickBot="1">
      <c r="B15" s="5" t="s">
        <v>49</v>
      </c>
      <c r="C15" s="6">
        <f>SUM(C11:C14)</f>
        <v>828289.63</v>
      </c>
    </row>
    <row r="16" spans="2:3">
      <c r="B16" s="7"/>
      <c r="C16" s="8"/>
    </row>
    <row r="17" spans="2:3">
      <c r="B17" s="7"/>
      <c r="C17" s="8"/>
    </row>
    <row r="18" spans="2:3">
      <c r="B18" s="7"/>
      <c r="C18" s="9"/>
    </row>
    <row r="19" spans="2:3">
      <c r="B19" s="7"/>
      <c r="C19" s="9"/>
    </row>
    <row r="20" spans="2:3">
      <c r="C20" s="19"/>
    </row>
    <row r="21" spans="2:3">
      <c r="C21" s="19"/>
    </row>
    <row r="22" spans="2:3">
      <c r="C22" s="19"/>
    </row>
    <row r="23" spans="2:3">
      <c r="C23" s="19"/>
    </row>
    <row r="24" spans="2:3">
      <c r="C24" s="19"/>
    </row>
    <row r="25" spans="2:3">
      <c r="C25" s="19"/>
    </row>
    <row r="26" spans="2:3">
      <c r="C26" s="19"/>
    </row>
  </sheetData>
  <mergeCells count="3">
    <mergeCell ref="B1:C1"/>
    <mergeCell ref="B3:C3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Яндекс</vt:lpstr>
      <vt:lpstr>Переводы с банковских карт</vt:lpstr>
      <vt:lpstr>СМС</vt:lpstr>
      <vt:lpstr>ФЛ и ЮЛ</vt:lpstr>
      <vt:lpstr>Расходы</vt:lpstr>
      <vt:lpstr>Сводный 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2017-10-31T01:22:17Z</dcterms:modified>
</cp:coreProperties>
</file>